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232f9a49f68db2f5/Desktop/"/>
    </mc:Choice>
  </mc:AlternateContent>
  <xr:revisionPtr revIDLastSave="12" documentId="8_{4687473C-6389-4F4B-BA9F-9DE720B29538}" xr6:coauthVersionLast="47" xr6:coauthVersionMax="47" xr10:uidLastSave="{2FA9A296-7623-4422-A02E-F408B5F03199}"/>
  <bookViews>
    <workbookView xWindow="-120" yWindow="-120" windowWidth="29040" windowHeight="15720" tabRatio="712" firstSheet="2" activeTab="6" xr2:uid="{00000000-000D-0000-FFFF-FFFF00000000}"/>
  </bookViews>
  <sheets>
    <sheet name="0คำอธิบาย" sheetId="7" r:id="rId1"/>
    <sheet name="dataset" sheetId="5" r:id="rId2"/>
    <sheet name="1แบบเสนอความเสี่ยงและกำหนดเกณฑ์" sheetId="1" r:id="rId3"/>
    <sheet name="2ระบุประเด็นความเสี่ยง" sheetId="2" r:id="rId4"/>
    <sheet name="3แผนบริหารจัดการความเสี่ยง" sheetId="3" r:id="rId5"/>
    <sheet name="แบบประมาณการงบประมาณ" sheetId="4" r:id="rId6"/>
    <sheet name="รายงานผลการจัดการความเสี่ยง" sheetId="6" r:id="rId7"/>
    <sheet name="สรุป ศปท." sheetId="11" r:id="rId8"/>
  </sheets>
  <definedNames>
    <definedName name="_xlnm.Print_Area" localSheetId="2">'1แบบเสนอความเสี่ยงและกำหนดเกณฑ์'!$A$1:$F$11</definedName>
    <definedName name="_xlnm.Print_Area" localSheetId="4">'3แผนบริหารจัดการความเสี่ยง'!$A$1:$G$18</definedName>
    <definedName name="_xlnm.Print_Titles" localSheetId="4">'3แผนบริหารจัดการความเสี่ยง'!$1:$6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" i="2" l="1"/>
  <c r="G9" i="2" l="1"/>
  <c r="G10" i="2"/>
  <c r="E21" i="4" l="1"/>
  <c r="F5" i="1" l="1"/>
</calcChain>
</file>

<file path=xl/sharedStrings.xml><?xml version="1.0" encoding="utf-8"?>
<sst xmlns="http://schemas.openxmlformats.org/spreadsheetml/2006/main" count="254" uniqueCount="212">
  <si>
    <t>กระบวนงาน</t>
  </si>
  <si>
    <t>โครงการ</t>
  </si>
  <si>
    <t>ประเภทความเสี่ยงที่ส่งรายงาน</t>
  </si>
  <si>
    <t>ศปท.กระทรวง</t>
  </si>
  <si>
    <t>ด้านประเภทความเสี่ยง</t>
  </si>
  <si>
    <t>Likelihood</t>
  </si>
  <si>
    <t>Impact</t>
  </si>
  <si>
    <t>Risk Score</t>
  </si>
  <si>
    <t>ขั้นตอนการดำเนินงาน</t>
  </si>
  <si>
    <t>ประเด็นความเสี่ยงการทุจริต</t>
  </si>
  <si>
    <t>Risk Score (L x I)</t>
  </si>
  <si>
    <t>ชื่อความเสี่ยง</t>
  </si>
  <si>
    <t>ศปท. กระทรวง</t>
  </si>
  <si>
    <t>ชื่อหน่วยงาน</t>
  </si>
  <si>
    <t>ด้านที่ 1 การพิจารณาอนุมัติ อนุญาตของทางราชการ</t>
  </si>
  <si>
    <t>ด้านที่ 2 การใช้อำนาจและตำแหน่งหน้าที่</t>
  </si>
  <si>
    <t>ด้านที่ 3 โครงการจัดชื้อจัดจ้าง</t>
  </si>
  <si>
    <t xml:space="preserve">ศปท. กระทรวงกลาโหม </t>
  </si>
  <si>
    <t>ศปท. กระทรวงการคลัง</t>
  </si>
  <si>
    <t>ศปท. กระทรวงการต่างประเทศ</t>
  </si>
  <si>
    <t xml:space="preserve">ศปท. กระทรวงการท่องเที่ยวและกีฬา  </t>
  </si>
  <si>
    <t xml:space="preserve">ศปท. กระทรวงการพัฒนาสังคมและความมั่นคงของมนุษย์ </t>
  </si>
  <si>
    <t>ศปท. กระทรวงการอุดมศึกษา วิทยาศาสตร์ วิจัยและนวัตกรรม</t>
  </si>
  <si>
    <t>ศปท. กระทรวงเกษตรและสหกรณ์</t>
  </si>
  <si>
    <t>ศปท. กระทรวงคมนาคม</t>
  </si>
  <si>
    <t>ศปท. กระทรวงดิจิทัลเพื่อเศรษฐกิจและสังคม</t>
  </si>
  <si>
    <t>ศปท. กระทรวงทรัพยากรธรรมชาติและสิ่งแวดล้อม</t>
  </si>
  <si>
    <t xml:space="preserve">ศปท. กระทรวงพลังงาน </t>
  </si>
  <si>
    <t>ศปท. กระทรวงพาณิชย์</t>
  </si>
  <si>
    <t>ศปท. กระทรวงมหาดไทย</t>
  </si>
  <si>
    <t>ศปท. กระทรวงยุติธรรม</t>
  </si>
  <si>
    <t xml:space="preserve">ศปท. กระทรวงแรงงาน </t>
  </si>
  <si>
    <t xml:space="preserve">ศปท. กระทรวงวัฒนธรรม </t>
  </si>
  <si>
    <t>ศปท. กระทรวงศึกษาธิการ</t>
  </si>
  <si>
    <t xml:space="preserve">ศปท. กระทรวงสาธารณสุข </t>
  </si>
  <si>
    <t>ศปท. กระทรวงอุตสาหกรรม</t>
  </si>
  <si>
    <t>ศปท. กองอำนวยการรักษาความมั่นคงภายในราชอาณาจักร</t>
  </si>
  <si>
    <t>ศปท. เลขาธิการคณะรัฐมนตรี</t>
  </si>
  <si>
    <t>ศปท. ศูนย์อำนวยการบริหารจังหวัดชายแดนภาคใต้</t>
  </si>
  <si>
    <t>ศปท. สำนักข่าวกรองแห่งชาติ</t>
  </si>
  <si>
    <t>ศปท. สำนักงบประมาณ</t>
  </si>
  <si>
    <t>ศปท. สำนักงานคณะกรรมการกฤษฎีกา</t>
  </si>
  <si>
    <t>ศปท. สำนักงานคณะกรรมการข้าราชการพลเรือน</t>
  </si>
  <si>
    <t>ศปท. สำนักงานคณะกรรมการนโยบายปฏิรูปที่ดินแห่งชาติ</t>
  </si>
  <si>
    <t>ศปท. สำนักงานคณะกรรมการป้องกันและปราบปรามการทุจริตในภาครัฐ</t>
  </si>
  <si>
    <t>ศปท. สำนักงานคณะกรรมการพัฒนาระบบราชการ</t>
  </si>
  <si>
    <t>ศปท. สำนักงานคณะกรรมการพิเศษเพื่อประสานงานโครงการอันเนื่องมาจากพระราชดำริ</t>
  </si>
  <si>
    <t>ศปท. สำนักงานคณะกรรมการส่งเสริมการลงทุน</t>
  </si>
  <si>
    <t>ศปท. สำนักงานตำรวจแห่งชาติ</t>
  </si>
  <si>
    <t>ศปท. สำนักงานทรัพยากรน้ำแห่งชาติ</t>
  </si>
  <si>
    <t>ศปท. สำนักงานป้องกันและปราบปรามการฟอกเงิน</t>
  </si>
  <si>
    <t>ศปท. สำนักงานพระพุทธศาสนาแห่งชาติ</t>
  </si>
  <si>
    <t>ศปท. สำนักงานราชบัณฑิตยสภา</t>
  </si>
  <si>
    <t>ศปท. สำนักงานสภาความมั่นคงแห่งชาติ</t>
  </si>
  <si>
    <t>ศปท. สำนักงานสภาพัฒนาการเศรษฐกิจและสังคมแห่งชาติ</t>
  </si>
  <si>
    <t>ศปท. สำนักนายกรัฐมนตรี</t>
  </si>
  <si>
    <t>ศปท. สำนักเลขาธิการนายกรัฐมนตรี</t>
  </si>
  <si>
    <t>ไม่สังกัดกระทรวง</t>
  </si>
  <si>
    <t>ระดับความเสี่ยง</t>
  </si>
  <si>
    <t>วิธีดำเนินการ</t>
  </si>
  <si>
    <t>ระยะเวลาดำเนินการ</t>
  </si>
  <si>
    <t>มาตรการควบคุมความเสี่ยงการทุจริต</t>
  </si>
  <si>
    <t>ผู้รับผิดชอบ</t>
  </si>
  <si>
    <t>แบบรายงานที่ ๔ แบบรายงานประมาณการงบประมาณโครงการจัดชื้อจัดจ้าง</t>
  </si>
  <si>
    <t>ศูนย์ปฏิบัติการต่อต้านการทุจริต ................................................................</t>
  </si>
  <si>
    <t>ส่วนราชการที่ดำเนินการจัดชื้อจัดจ้าง.......................................</t>
  </si>
  <si>
    <t>เงินงบประมาณ</t>
  </si>
  <si>
    <t>เงินนอกงบประมาณ</t>
  </si>
  <si>
    <t>เข้าร่วมโครงการ  CoST</t>
  </si>
  <si>
    <t>มีแผนเข้าร่วมโครงการ CoST</t>
  </si>
  <si>
    <t>มีแผนเข้าร่วมโครงการ IP</t>
  </si>
  <si>
    <t>เข้าร่วมโครงการ IP</t>
  </si>
  <si>
    <t>ประเภทงบประมาณ</t>
  </si>
  <si>
    <t>ผลการดำเนินการ</t>
  </si>
  <si>
    <t>ลำดับ</t>
  </si>
  <si>
    <t>การกำหนดเกณฑ์การประเมินความเสี่ยงการทุจริต</t>
  </si>
  <si>
    <t>โอกาส/ผลกระทบ</t>
  </si>
  <si>
    <t>โอกาส (Likelihood)</t>
  </si>
  <si>
    <t>ผลกระทบ (Impact)</t>
  </si>
  <si>
    <t>กระบวนงานหรือโครงการที่ต้องทำการประเมินความเสี่ยงการทุจริต ประจำปีงบประมาณ พ.ศ. ๒๕๖๖</t>
  </si>
  <si>
    <t>รายละเอียด</t>
  </si>
  <si>
    <t>หน่วยงานระดับกรม/เทียบเท่า</t>
  </si>
  <si>
    <t xml:space="preserve">องค์การมหาชน </t>
  </si>
  <si>
    <t>องค์กรปกครองส่วนท้องถิ่น (กทม. สำนักงานเขต กทม และเมืองพัทยา)</t>
  </si>
  <si>
    <t xml:space="preserve">หมายเหตุ : </t>
  </si>
  <si>
    <t xml:space="preserve">๑.  กรณีหน่วยงานทำการประเมินความเสี่ยงการทุจริตโครงการจัดซื้อจัดจ้าง ให้ทำการคัดเลือกโครงการจากเงินงบประมาณหรือเงินนอกงบประมาณที่มีวงเงินสูงสุด จำนวน ๑ โครงการ </t>
  </si>
  <si>
    <t>(๑) กรุงเทพมหานคร ให้ทำการประเมินความเสี่ยงการทุจริต โครงการจัดชื้อจัดจ้าง งบประมาณปี พ.ศ. ๒๕๖๖ ที่มีวงเงินสูงสุด จำนวน ๑ โครงการ</t>
  </si>
  <si>
    <t xml:space="preserve">(๒) สำนักงานเขตใน กทม. ๕๐ เขต และเมืองพัทยา ให้ทำการประเมินความเสี่ยงการทุจริตกระบวนงานการให้บริการ ตาม พรบ.การอำนวยความสะดวกในการพิจารณาอนุญาตของทางราชการ พ.ศ.๒๕๕๘ ให้คัดเลือก ๑ กระบวนงาน </t>
  </si>
  <si>
    <t xml:space="preserve">ให้ทำการประเมินความเสี่ยงการทุจริต ตามที่สำนักงาน ป.ป.ท. กำหนด จำนวน ๑ กระบวนงาน/โครงการ เพียงอย่างใดอย่างหนึ่ง (รายละเอียดตามแนบท้าย) </t>
  </si>
  <si>
    <t xml:space="preserve">รัฐวิสาหกิจ </t>
  </si>
  <si>
    <t>ให้ทำการประเมินความเสี่ยงการทุจริต โครงการจัดชื้อจัดจ้างงบประมาณปี พ.ศ. ๒๕๖๖ ที่มีวงเงินสูงสุด จำนวน ๑ โครงการ</t>
  </si>
  <si>
    <t xml:space="preserve">หน่วยงานอื่นๆของรัฐ </t>
  </si>
  <si>
    <t>ให้ทำการประเมินความเสี่ยงการทุจริต โครงการจัดชื้อจัดจ้าง งบประมาณปี พ.ศ. ๒๕๖๖  ที่มีวงเงินสูงสุด จำนวน ๑ โครงการ</t>
  </si>
  <si>
    <t xml:space="preserve">จัดชื้อจัดจ้าง </t>
  </si>
  <si>
    <t>จังหวัด จัดสรรงบพัฒนาจังหวัด/กลุ่มจังหวัด ให้ทำการประเมินความเสี่ยงการทุจริต โครงการ งบประมาณปี พ.ศ. ๒๕๖๖ ที่มีวงเงินสูงสุด จำนวน ๑ โครงการ (งบพัฒนาจังหวัด /กลุ่มจังหวัด) ของส่วนราชการระดับภูมิภาค</t>
  </si>
  <si>
    <t>ให้ทำการประเมินความเสี่ยงการทุจริต โครงการจัดชื้อจัดจ้าง งบประมาณปี พ.ศ. ๒๕๖๖ ที่มีวงเงินสูงสุด จำนวน ๑ โครงการ</t>
  </si>
  <si>
    <t xml:space="preserve">๒. ในการประเมินความเสี่ยงการทุจริตหน่วยงานสามารถถอดบทเรียน (Lesson learned) เรื่องร้องเรียนที่มีการรายงานข้อร้องเรียนทางวินัย ตามมติ ครม. ๒๗ มีนาคม ๒๕๖๑ และมติ ครม.  ๒๘ มกราคม ๒๕๖๓ หรือคดีการทุจริตประพฤติมิชอบ ประกอบการประเมินความเสี่ยงการทุจริต เพื่อลดโอกาสเกิดซ้ำ </t>
  </si>
  <si>
    <t xml:space="preserve">๓. สำหรับการประเมินความเสี่ยงการทุจริตโครงการจัดชื้อจัดจ้าง ให้แนบรายละเอียดประมาณการงบประมาณโครงการ ในรูป แบบไฟล์ MS World หรือไฟล์ MS Excel พร้อมรายงานรอบที่ ๑ ทุกโครงการ </t>
  </si>
  <si>
    <t>๔. กรณีการประเมินความเสี่ยงการทุจริตโครงการจัดชื้อจัดจ้าง ให้หน่วยงานทำการประเมินความเสี่ยงการทุจริตโครงการที่มีงบประมาณสูงสุด จำนวน ๑ โครงการ ถึงแม้โครงการที่เข้าร่วมโครงการข้อตกลงคุณธรรม (Integrity Pact) หรือโครงการก่อสร้างขนาดใหญ่ CoST (Construction Sector Transparency) หรือ โครงการร่วมโครงการร่วมลงทุนระหว่างรัฐและเอกชน ( Public Private Partnership : PPP) ก็ให้ทำการประเมินความเสี่ยงการทุจริต</t>
  </si>
  <si>
    <t>ประเภทหน่วยงาน</t>
  </si>
  <si>
    <t>แบบรายงานแผนบริหารจัดการความเสี่ยงการทุจริต</t>
  </si>
  <si>
    <r>
      <t>โครงการจัดชื้อจัดจ้างประจำปีงบประมาณ พ.ศ. ๒๕๖๕</t>
    </r>
    <r>
      <rPr>
        <sz val="14"/>
        <color rgb="FF000000"/>
        <rFont val="TH SarabunIT๙"/>
        <family val="2"/>
      </rPr>
      <t xml:space="preserve"> </t>
    </r>
  </si>
  <si>
    <t>ส่วนราชการที่ดำเนินการจัดชื้อจัดจ้าง................................................... (กรณีงบพัฒนาจังหวัด/กลุ่มจังหวัด)</t>
  </si>
  <si>
    <r>
      <t xml:space="preserve">              </t>
    </r>
    <r>
      <rPr>
        <sz val="14"/>
        <color rgb="FF000000"/>
        <rFont val="Wingdings"/>
        <charset val="2"/>
      </rPr>
      <t>¨</t>
    </r>
    <r>
      <rPr>
        <b/>
        <sz val="14"/>
        <color rgb="FF000000"/>
        <rFont val="TH SarabunIT๙"/>
        <family val="2"/>
      </rPr>
      <t xml:space="preserve">  </t>
    </r>
    <r>
      <rPr>
        <sz val="14"/>
        <color rgb="FF000000"/>
        <rFont val="TH SarabunIT๙"/>
        <family val="2"/>
      </rPr>
      <t xml:space="preserve">เข้าร่วมโครงการ IP                                </t>
    </r>
    <r>
      <rPr>
        <sz val="14"/>
        <color rgb="FF000000"/>
        <rFont val="Wingdings"/>
        <charset val="2"/>
      </rPr>
      <t>¨</t>
    </r>
    <r>
      <rPr>
        <sz val="14"/>
        <color rgb="FF000000"/>
        <rFont val="TH SarabunIT๙"/>
        <family val="2"/>
      </rPr>
      <t xml:space="preserve"> มีแผนเข้าร่วมโครงการ IP</t>
    </r>
    <r>
      <rPr>
        <b/>
        <sz val="14"/>
        <color rgb="FF000000"/>
        <rFont val="TH SarabunIT๙"/>
        <family val="2"/>
      </rPr>
      <t xml:space="preserve"> </t>
    </r>
  </si>
  <si>
    <r>
      <t xml:space="preserve">              </t>
    </r>
    <r>
      <rPr>
        <sz val="14"/>
        <color rgb="FF000000"/>
        <rFont val="Wingdings"/>
        <charset val="2"/>
      </rPr>
      <t>¨</t>
    </r>
    <r>
      <rPr>
        <sz val="14"/>
        <color rgb="FF000000"/>
        <rFont val="TH SarabunIT๙"/>
        <family val="2"/>
      </rPr>
      <t xml:space="preserve">  เข้าร่วมโครงการ  CoST                          </t>
    </r>
    <r>
      <rPr>
        <sz val="14"/>
        <color rgb="FF000000"/>
        <rFont val="Wingdings"/>
        <charset val="2"/>
      </rPr>
      <t>¨</t>
    </r>
    <r>
      <rPr>
        <sz val="14"/>
        <color rgb="FF000000"/>
        <rFont val="TH SarabunIT๙"/>
        <family val="2"/>
      </rPr>
      <t xml:space="preserve"> มีแผนเข้าร่วมโครงการ CoST</t>
    </r>
  </si>
  <si>
    <t>ที่</t>
  </si>
  <si>
    <t>รายการ</t>
  </si>
  <si>
    <t>รวมงบประมาณ(บาท)</t>
  </si>
  <si>
    <t>รายละเอียด (ประเภท จำนวน คุณลักษณะ(Spec) อื่นๆ)</t>
  </si>
  <si>
    <t>แบบรายงานการระบุประเด็นความเสี่ยงการทุจริต</t>
  </si>
  <si>
    <t>การอนุมัติของผู้บริหาร</t>
  </si>
  <si>
    <t>เผยแพร่</t>
  </si>
  <si>
    <t>ดำเนินการแล้ว</t>
  </si>
  <si>
    <t>ยังไม่ได้ดำเนินการ</t>
  </si>
  <si>
    <t>อนุมัติ</t>
  </si>
  <si>
    <t>ต่ำ</t>
  </si>
  <si>
    <t>ปานกลาง</t>
  </si>
  <si>
    <t>สูง</t>
  </si>
  <si>
    <t>สูงมาก</t>
  </si>
  <si>
    <t>ไม่ระบุ</t>
  </si>
  <si>
    <t>Link เผยแพร่</t>
  </si>
  <si>
    <t>กระบวนงาน/โครงการ</t>
  </si>
  <si>
    <t>การเผยแพร่ในเว็บไซต์หน่วยงาน</t>
  </si>
  <si>
    <t>ผ่านการอนุมัติแล้ว</t>
  </si>
  <si>
    <t>ยังไม่ผ่านการอนุมัติ</t>
  </si>
  <si>
    <t>แบบรายงานผลการดำเนินการแผนบริหารจัดการความเสี่ยงการทุจริต</t>
  </si>
  <si>
    <t>แบบรายงานเสนอความเสี่ยงการทุจริตของหน่วยงาน</t>
  </si>
  <si>
    <t>ลำดับขั้นตอน</t>
  </si>
  <si>
    <t>คะแนน</t>
  </si>
  <si>
    <t>ระดับ</t>
  </si>
  <si>
    <t>ขั้นตอน</t>
  </si>
  <si>
    <t>ศปท</t>
  </si>
  <si>
    <t>หน่วยงาน</t>
  </si>
  <si>
    <t>งบประมาณ (บาท)</t>
  </si>
  <si>
    <t xml:space="preserve">แบบแสดงรายละเอียดประมาณการงบประมาณโครงการจัดชื้อจัดจ้าง ประจำปีงบประมาณ พ.ศ. ๒๕๖8  </t>
  </si>
  <si>
    <t>กรมปศุสัตว์</t>
  </si>
  <si>
    <t>กองควบคุมอาหารและยาสัตว์</t>
  </si>
  <si>
    <t>ชื่อโครงการ แก้ไขปัญหาการใช้สารเร่งเนื้อแดง</t>
  </si>
  <si>
    <t>หน่วยงาน กองควบคุมอาหารและยาสัตว์</t>
  </si>
  <si>
    <r>
      <t xml:space="preserve">              ☑ เงินงบประมาณ                                     </t>
    </r>
    <r>
      <rPr>
        <sz val="14"/>
        <color rgb="FF000000"/>
        <rFont val="Wingdings"/>
        <charset val="2"/>
      </rPr>
      <t>¨</t>
    </r>
    <r>
      <rPr>
        <sz val="14"/>
        <color rgb="FF000000"/>
        <rFont val="TH SarabunIT๙"/>
        <family val="2"/>
      </rPr>
      <t xml:space="preserve"> เงินนอกงบประมาณ</t>
    </r>
  </si>
  <si>
    <t>ค่าใช้สอย</t>
  </si>
  <si>
    <t xml:space="preserve"> - ค่าเบี้ยเลี้ยง ค่าเช่าที่พักและค่าพาหนะ</t>
  </si>
  <si>
    <t>เจ้าหน้าที่ส่วนกลาง</t>
  </si>
  <si>
    <t>เจ้าหน้าที่ส่วนภูมิภาค</t>
  </si>
  <si>
    <t>ค่าวัสดุ</t>
  </si>
  <si>
    <t xml:space="preserve"> - ค่าวัสดุเชื้อเพลิงและหล่อลื่น</t>
  </si>
  <si>
    <t xml:space="preserve"> - ค่าวัสดุวิทยาศาสตร์</t>
  </si>
  <si>
    <t>ประมาณการงบประมาณ (Cost breakdown)</t>
  </si>
  <si>
    <t xml:space="preserve"> - ชุด Strip test ตรวจ Salbutamol Clenbuterol Ractopamine ในปัสสาวะสุกร - โคขุน จำนวน 10,000 ชุด</t>
  </si>
  <si>
    <t xml:space="preserve"> - ด้ามอเนกประสงค์เก็บตัวอย่างปัสสาวะ จำนวน 25 อัน</t>
  </si>
  <si>
    <t xml:space="preserve"> - หลอดเก็บตัวอย่างปัสสาวะ 60,000 หลอด</t>
  </si>
  <si>
    <t xml:space="preserve"> - ถุงมือ 100 กล่อง</t>
  </si>
  <si>
    <t xml:space="preserve"> - หน้ากากอนามัย 98 กล่อง</t>
  </si>
  <si>
    <t xml:space="preserve"> - ค่าตรวจวิเคราะห์ตัวอย่าง ELISA จำนวน 42,800 ตัวอย่าง </t>
  </si>
  <si>
    <t xml:space="preserve"> - ค่าตรวจวิเคราะห์ยืนยันผล LC-MS/MS ปัสสาวะ จำนวน 800 ตัวอย่าง</t>
  </si>
  <si>
    <t xml:space="preserve"> - ค่าตรวจวิเคราะห์ยืนยันผล LC-MS/MS อาหารสัตว์ จำนวน 200 ตัวอย่าง</t>
  </si>
  <si>
    <t>งบประมาณ 11,679,300 บาท วิธีจัดชื้อจัดจ้าง พระราชบัญญัติ การจัดซื้อจัดจ้างและการบริหารพัสดุภาครัฐ พ.ศ. ๒๕๖๐ ระยะเวลาดำเนินการ ตุลาคม 2567 - กันยายน 2568</t>
  </si>
  <si>
    <t>งบพัฒนาจังหวัด/กลุ่มจังหวัด (เฉพาะจังหวัด) จังหวัด...</t>
  </si>
  <si>
    <t xml:space="preserve"> - กำหนดแผนการใช้จ่ายงบประมาณที่ชัดเจน</t>
  </si>
  <si>
    <t>-</t>
  </si>
  <si>
    <t>แก้ไขปัญหาการใช้สารเร่งเนื้อแดง</t>
  </si>
  <si>
    <t>ทบทวนแผนปฏิบัติราชการประจำปี</t>
  </si>
  <si>
    <t>3.1 สำนักตรวจสอบคุณภาพสินค้าปศุสัตว์ และศูนย์วิจัยและพัฒนาการสัตวแพทย์ประจำภาค จัดซื้อวัสดุวิทยาศาสตร์</t>
  </si>
  <si>
    <t>การปฏิบัติงานตามแผน</t>
  </si>
  <si>
    <t>การติดตามผลปฏิบัติงาน</t>
  </si>
  <si>
    <t>การรายงานผลการปฏิบัติงาน</t>
  </si>
  <si>
    <t>1. ทบทวนแผนปฏิบัติราชการประจำปี</t>
  </si>
  <si>
    <t>2. จัดทำแผนงานและงบประมาณ</t>
  </si>
  <si>
    <t>พ.ย. - ธ.ค. 67</t>
  </si>
  <si>
    <t>3. โอนจัดสรรงบประมาณให้หน่วยงานส่วนกลางและภูมิภาค</t>
  </si>
  <si>
    <t>ธ.ค. 67 - เม.ย. 68</t>
  </si>
  <si>
    <t>3.1.1 การบริหารเงินงบประมาณ</t>
  </si>
  <si>
    <t>รอบแรก ธ.ค. 67
รอบสอง เม.ย. 68</t>
  </si>
  <si>
    <t>โอกาสเกิดการกระทำทุจริตของทุกหน่วยงานรวมกัน 1 ครั้งต่อปี</t>
  </si>
  <si>
    <t>โอกาสเกิดการกระทำทุจริตของทุกหน่วยงานรวมกันไม่เกิน 2 ครั้งต่อปี</t>
  </si>
  <si>
    <t>โอกาสเกิดการกระทำทุจริตของทุกหน่วยงานรวมกันไม่เกิน 4 ครั้งต่อปี</t>
  </si>
  <si>
    <t>จำนวนตัวอย่างปัสสาวะที่ได้รับการตรวจวิเคราะห์ลดลง 100 ตัวอย่างหรือ จำนวนฟาร์มปลอดสารเร่งเนื้อแดงลดลง 20 แห่ง</t>
  </si>
  <si>
    <t>จำนวนตัวอย่างปัสสาวะที่ได้รับการตรวจวิเคราะห์ลดลง 300 ตัวอย่างหรือ จำนวนฟาร์มปลอดสารเร่งเนื้อแดงลดลง 50 แห่ง</t>
  </si>
  <si>
    <t>จำนวนตัวอย่างปัสสาวะที่ได้รับการตรวจวิเคราะห์ลดลง 700 ตัวอย่างหรือ จำนวนฟาร์มปลอดสารเร่งเนื้อแดงลดลง 100 แห่ง</t>
  </si>
  <si>
    <t>จำนวนตัวอย่างปัสสาวะที่ได้รับการตรวจวิเคราะห์ลดลง 1,500 ตัวอย่างหรือ จำนวนฟาร์มปลอดสารเร่งเนื้อแดงลดลง 200 แห่ง</t>
  </si>
  <si>
    <t>จำนวนตัวอย่างปัสสาวะที่ได้รับการตรวจวิเคราะห์ลดลง 3,000 ตัวอย่างหรือ จำนวนฟาร์มปลอดสารเร่งเนื้อแดงลดลง 400 แห่ง</t>
  </si>
  <si>
    <t>โอกาสเกิดการกระทำทุจริตของทุกหน่วยงานรวมกันมากกว่า 9 ครั้งต่อปี</t>
  </si>
  <si>
    <t>โอกาสเกิดการกระทำทุจริตของทุกหน่วยงานรวมกันไม่เกิน 6 ครั้งต่อปี</t>
  </si>
  <si>
    <t>3.1.2 การกำหนดรายละเอียดคุณลักษณะเฉพาะวัสดุวิทยาศาสตร์</t>
  </si>
  <si>
    <t xml:space="preserve"> - สืบราคาจากหลากหลายบริษัท อย่างน้อย 3 แห่ง เพื่อนำมากำหนดราคากลาง</t>
  </si>
  <si>
    <t xml:space="preserve"> - จัดตั้งคณะกรรมการกำหนดราคากลาง</t>
  </si>
  <si>
    <t xml:space="preserve"> - จัดทำรายงานเปรียบเทียบราคากลางกับราคาซื้อจริงในอดีต</t>
  </si>
  <si>
    <t xml:space="preserve">มีโอกาสเกิดขึ้นนานๆ ครั้ง (21-40%) </t>
  </si>
  <si>
    <t>มีโอกาสเกิดขึ้นเป็นประจำ (มากกว่า 80%)</t>
  </si>
  <si>
    <t>มีโอกาสเกิดขึ้นบางครั้ง (41-60%)</t>
  </si>
  <si>
    <t>3.1.4 การตรวจรับพัสดุ</t>
  </si>
  <si>
    <t>การนำงบประมาณไปใช้ไม่ตรงตามแผนที่กำหนดไว้</t>
  </si>
  <si>
    <t>การตรวจรับพัสดุไม่ตรงตามรายละเอียดคุณลักษณะเฉพาะวัสดุวิทยาศาสตร์ที่กำหนด</t>
  </si>
  <si>
    <t xml:space="preserve">มีโอกาสเกิดขึ้นยาก
(น้อยกว่า 20%) </t>
  </si>
  <si>
    <t>มีโอกาสเกิดขึ้นบ่อยครั้ง 
(61-80%)</t>
  </si>
  <si>
    <t xml:space="preserve"> - แต่งตั้งคณะกรรมการตรวจรับพัสดุที่มีความรู้ความชำนาญ</t>
  </si>
  <si>
    <t xml:space="preserve"> - ทดสอบประสิทธิภาพของชุดทดสอบโดยเจ้าหน้าที่ทางห้องปฏิบัติการที่มีความรู้ความชำนาญ</t>
  </si>
  <si>
    <t>จัดทำแผนการปฏิบัติงาน</t>
  </si>
  <si>
    <t>การบริหารงบประมาณ</t>
  </si>
  <si>
    <t>3.1.3 ขั้นตอนการจัดซื้อวัสดุวิทยาศาสตร์</t>
  </si>
  <si>
    <t>เจ้าหน้าที่ติดต่อกับผู้ประกอบการโดยตรง ทำให้เกิดการผูกขาดทางการค้า ไม่มีการแข่งขันอย่างเป็นธรรม</t>
  </si>
  <si>
    <r>
      <t xml:space="preserve"> - </t>
    </r>
    <r>
      <rPr>
        <sz val="15"/>
        <color rgb="FFFF0000"/>
        <rFont val="TH SarabunIT๙"/>
        <family val="2"/>
      </rPr>
      <t>กลุ่มงานที่เกี่ยวข้องจัดทำแผนการจัดซื้อวัสดุวิทยาศาสตร์ตามที่ได้รับการจัดสรรงบประมาณประจำปี ให้ฝ่ายบริหารทั่วไป ดำเนินการ</t>
    </r>
  </si>
  <si>
    <t xml:space="preserve"> - จัดทำประกาศเผยแพร่ข้อมูลการจัดซื้อจัดจ้างบนเว็บไซต์กรมปศุสัตว์ และเว็บไซต์ของหน่วยงาน พร้อมทั้งส่งจดหมายอิเล็กทรอนิกส์ให้กับหน่วยงานและบริษัทเอกชนที่เกี่ยวข้อง เพื่อเป็นการเปิดโอกาสให้ผู้ประกอบการเข้ามาแข่งขันราคา</t>
  </si>
  <si>
    <t xml:space="preserve"> - เชิญเจ้าหน้าที่จากหน่วยงานภายนอกที่มีความรู้เฉพาะด้าน เข้าร่วมการเป็นคณะกรรมการตรวจรับพัสดุ </t>
  </si>
  <si>
    <t xml:space="preserve"> - จัดทำรายงานการตรวจรับพัสดุพร้อมภาพถ่ายประกอบเป็นหลักฐาน ประกอบการเบิกจ่าย</t>
  </si>
  <si>
    <t>กำหนดแผนการใช้จ่ายงบประมาณที่ชัดเจน</t>
  </si>
  <si>
    <t>จัดตั้งคณะกรรมการกำหนดราคากลาง</t>
  </si>
  <si>
    <t>จัดให้มีการเปิดเผยข้อมูลการจัดซื้อจัดจ้างทุกขั้นตอนต่อสาธารณะ</t>
  </si>
  <si>
    <t xml:space="preserve"> - จัดให้มีการเปิดเผยข้อมูลการจัดซื้อจัดจ้าง</t>
  </si>
  <si>
    <t>1.การจัดซื้อจัดจ้างตรงตามแผนที่กำหนดไว้</t>
  </si>
  <si>
    <t>1.ทำให้มีราคากลาง</t>
  </si>
  <si>
    <t>1.มีผู้ประกอบการเข้ามาเสนอราคามากขึ้น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</si>
</sst>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26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IT๙"/>
      <family val="2"/>
    </font>
    <font>
      <sz val="16"/>
      <color theme="1"/>
      <name val="TH SarabunIT๙"/>
      <family val="2"/>
    </font>
    <font>
      <b/>
      <sz val="16"/>
      <color rgb="FF000000"/>
      <name val="TH SarabunIT๙"/>
      <family val="2"/>
    </font>
    <font>
      <b/>
      <sz val="11"/>
      <color theme="1"/>
      <name val="Tahoma"/>
      <family val="2"/>
      <scheme val="minor"/>
    </font>
    <font>
      <sz val="14"/>
      <color theme="1"/>
      <name val="TH SarabunIT๙"/>
      <family val="2"/>
    </font>
    <font>
      <b/>
      <sz val="14"/>
      <color rgb="FF000000"/>
      <name val="TH SarabunIT๙"/>
      <family val="2"/>
    </font>
    <font>
      <b/>
      <sz val="14"/>
      <color theme="1"/>
      <name val="TH SarabunIT๙"/>
      <family val="2"/>
    </font>
    <font>
      <sz val="14"/>
      <color rgb="FF000000"/>
      <name val="TH SarabunIT๙"/>
      <family val="2"/>
    </font>
    <font>
      <sz val="14"/>
      <color rgb="FF000000"/>
      <name val="Wingdings"/>
      <charset val="2"/>
    </font>
    <font>
      <sz val="8"/>
      <name val="Tahoma"/>
      <family val="2"/>
      <charset val="222"/>
      <scheme val="minor"/>
    </font>
    <font>
      <b/>
      <sz val="14"/>
      <color theme="1"/>
      <name val="TH SarabunIT๙"/>
      <family val="2"/>
      <charset val="222"/>
    </font>
    <font>
      <sz val="14"/>
      <color theme="1"/>
      <name val="TH SarabunIT๙"/>
      <family val="2"/>
      <charset val="222"/>
    </font>
    <font>
      <b/>
      <sz val="14"/>
      <color rgb="FF000000"/>
      <name val="TH SarabunIT๙"/>
      <family val="2"/>
      <charset val="222"/>
    </font>
    <font>
      <b/>
      <sz val="16"/>
      <color theme="1"/>
      <name val="TH SarabunIT๙"/>
      <family val="2"/>
      <charset val="222"/>
    </font>
    <font>
      <sz val="11"/>
      <color theme="1"/>
      <name val="Tahoma"/>
      <family val="2"/>
      <charset val="222"/>
      <scheme val="minor"/>
    </font>
    <font>
      <b/>
      <sz val="14"/>
      <name val="TH SarabunIT๙"/>
      <family val="2"/>
    </font>
    <font>
      <sz val="14"/>
      <name val="TH SarabunIT๙"/>
      <family val="2"/>
    </font>
    <font>
      <sz val="14"/>
      <name val="TH SarabunIT๙"/>
      <family val="2"/>
      <charset val="222"/>
    </font>
    <font>
      <sz val="14"/>
      <color rgb="FFFF0000"/>
      <name val="TH SarabunIT๙"/>
      <family val="2"/>
    </font>
    <font>
      <b/>
      <sz val="15"/>
      <color theme="1"/>
      <name val="TH SarabunIT๙"/>
      <family val="2"/>
    </font>
    <font>
      <b/>
      <sz val="15"/>
      <color rgb="FF000000"/>
      <name val="TH SarabunIT๙"/>
      <family val="2"/>
    </font>
    <font>
      <sz val="15"/>
      <color theme="1"/>
      <name val="TH SarabunIT๙"/>
      <family val="2"/>
    </font>
    <font>
      <sz val="15"/>
      <color rgb="FF000000"/>
      <name val="TH SarabunIT๙"/>
      <family val="2"/>
    </font>
    <font>
      <sz val="15"/>
      <name val="TH SarabunIT๙"/>
      <family val="2"/>
    </font>
    <font>
      <sz val="15"/>
      <color rgb="FFFF0000"/>
      <name val="TH SarabunIT๙"/>
      <family val="2"/>
    </font>
  </fonts>
  <fills count="1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151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4" fillId="2" borderId="0" xfId="0" applyFont="1" applyFill="1"/>
    <xf numFmtId="0" fontId="2" fillId="0" borderId="1" xfId="0" applyFont="1" applyBorder="1"/>
    <xf numFmtId="0" fontId="5" fillId="0" borderId="0" xfId="0" applyFont="1"/>
    <xf numFmtId="0" fontId="5" fillId="0" borderId="1" xfId="0" applyFont="1" applyBorder="1"/>
    <xf numFmtId="0" fontId="2" fillId="0" borderId="0" xfId="0" applyFont="1" applyAlignment="1">
      <alignment vertical="top"/>
    </xf>
    <xf numFmtId="0" fontId="1" fillId="0" borderId="0" xfId="0" applyFont="1" applyAlignment="1">
      <alignment vertical="top"/>
    </xf>
    <xf numFmtId="1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top" wrapText="1"/>
    </xf>
    <xf numFmtId="1" fontId="2" fillId="0" borderId="3" xfId="0" applyNumberFormat="1" applyFont="1" applyBorder="1" applyAlignment="1">
      <alignment horizontal="center" vertical="top"/>
    </xf>
    <xf numFmtId="0" fontId="2" fillId="0" borderId="4" xfId="0" applyFont="1" applyBorder="1" applyAlignment="1">
      <alignment vertical="top"/>
    </xf>
    <xf numFmtId="1" fontId="2" fillId="0" borderId="5" xfId="0" applyNumberFormat="1" applyFont="1" applyBorder="1" applyAlignment="1">
      <alignment horizontal="center" vertical="top"/>
    </xf>
    <xf numFmtId="0" fontId="2" fillId="0" borderId="6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3" xfId="0" applyFont="1" applyBorder="1" applyAlignment="1">
      <alignment vertical="top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5" fillId="3" borderId="1" xfId="0" applyFont="1" applyFill="1" applyBorder="1"/>
    <xf numFmtId="0" fontId="1" fillId="0" borderId="0" xfId="0" applyFont="1"/>
    <xf numFmtId="0" fontId="1" fillId="7" borderId="1" xfId="0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center" wrapText="1"/>
    </xf>
    <xf numFmtId="1" fontId="6" fillId="4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1" fillId="10" borderId="1" xfId="0" applyFont="1" applyFill="1" applyBorder="1" applyAlignment="1">
      <alignment horizontal="center" vertical="top"/>
    </xf>
    <xf numFmtId="0" fontId="13" fillId="10" borderId="1" xfId="0" applyFont="1" applyFill="1" applyBorder="1" applyAlignment="1">
      <alignment horizontal="center" vertical="top"/>
    </xf>
    <xf numFmtId="0" fontId="5" fillId="0" borderId="0" xfId="0" applyFont="1" applyAlignment="1">
      <alignment horizontal="left" vertical="center" wrapText="1"/>
    </xf>
    <xf numFmtId="187" fontId="7" fillId="0" borderId="0" xfId="1" applyNumberFormat="1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187" fontId="5" fillId="0" borderId="0" xfId="1" applyNumberFormat="1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187" fontId="5" fillId="0" borderId="0" xfId="1" applyNumberFormat="1" applyFont="1" applyAlignment="1">
      <alignment vertical="center" wrapText="1"/>
    </xf>
    <xf numFmtId="187" fontId="1" fillId="0" borderId="0" xfId="1" applyNumberFormat="1" applyFont="1"/>
    <xf numFmtId="0" fontId="7" fillId="0" borderId="0" xfId="0" applyFont="1" applyAlignment="1">
      <alignment horizontal="center" vertical="top" wrapText="1"/>
    </xf>
    <xf numFmtId="187" fontId="2" fillId="0" borderId="0" xfId="0" applyNumberFormat="1" applyFont="1"/>
    <xf numFmtId="0" fontId="5" fillId="6" borderId="1" xfId="0" applyFont="1" applyFill="1" applyBorder="1" applyAlignment="1">
      <alignment vertical="center"/>
    </xf>
    <xf numFmtId="0" fontId="5" fillId="6" borderId="1" xfId="0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/>
    </xf>
    <xf numFmtId="187" fontId="5" fillId="0" borderId="0" xfId="1" applyNumberFormat="1" applyFont="1"/>
    <xf numFmtId="0" fontId="5" fillId="0" borderId="0" xfId="0" applyFont="1" applyAlignment="1">
      <alignment horizontal="center" vertical="top"/>
    </xf>
    <xf numFmtId="0" fontId="7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1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/>
    </xf>
    <xf numFmtId="0" fontId="14" fillId="0" borderId="0" xfId="0" applyFont="1" applyAlignment="1">
      <alignment horizontal="left" vertical="top"/>
    </xf>
    <xf numFmtId="0" fontId="18" fillId="3" borderId="1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7" fillId="0" borderId="0" xfId="0" applyFont="1" applyAlignment="1">
      <alignment wrapText="1"/>
    </xf>
    <xf numFmtId="0" fontId="7" fillId="4" borderId="1" xfId="0" applyFont="1" applyFill="1" applyBorder="1" applyAlignment="1">
      <alignment horizontal="center"/>
    </xf>
    <xf numFmtId="0" fontId="5" fillId="11" borderId="1" xfId="0" applyFont="1" applyFill="1" applyBorder="1" applyAlignment="1">
      <alignment horizontal="center" vertical="top"/>
    </xf>
    <xf numFmtId="0" fontId="5" fillId="11" borderId="1" xfId="0" applyFont="1" applyFill="1" applyBorder="1" applyAlignment="1">
      <alignment vertical="top"/>
    </xf>
    <xf numFmtId="0" fontId="19" fillId="0" borderId="0" xfId="0" applyFont="1" applyAlignment="1">
      <alignment horizontal="right"/>
    </xf>
    <xf numFmtId="0" fontId="12" fillId="9" borderId="3" xfId="0" applyFont="1" applyFill="1" applyBorder="1" applyAlignment="1">
      <alignment horizontal="left" vertical="top"/>
    </xf>
    <xf numFmtId="0" fontId="12" fillId="9" borderId="9" xfId="0" applyFont="1" applyFill="1" applyBorder="1" applyAlignment="1">
      <alignment horizontal="left" vertical="top"/>
    </xf>
    <xf numFmtId="0" fontId="12" fillId="0" borderId="9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12" fillId="9" borderId="13" xfId="0" applyFont="1" applyFill="1" applyBorder="1" applyAlignment="1">
      <alignment horizontal="left" vertical="top"/>
    </xf>
    <xf numFmtId="0" fontId="12" fillId="0" borderId="13" xfId="0" applyFont="1" applyBorder="1" applyAlignment="1">
      <alignment horizontal="center" vertical="top"/>
    </xf>
    <xf numFmtId="0" fontId="5" fillId="0" borderId="2" xfId="0" applyFont="1" applyBorder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20" fillId="8" borderId="1" xfId="0" applyFont="1" applyFill="1" applyBorder="1" applyAlignment="1">
      <alignment horizontal="center"/>
    </xf>
    <xf numFmtId="0" fontId="21" fillId="8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left" vertical="top"/>
    </xf>
    <xf numFmtId="0" fontId="20" fillId="0" borderId="1" xfId="0" applyFont="1" applyBorder="1" applyAlignment="1">
      <alignment horizont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top" wrapText="1"/>
    </xf>
    <xf numFmtId="17" fontId="23" fillId="0" borderId="3" xfId="0" applyNumberFormat="1" applyFont="1" applyBorder="1" applyAlignment="1">
      <alignment horizontal="center" vertical="center" wrapText="1"/>
    </xf>
    <xf numFmtId="187" fontId="22" fillId="0" borderId="3" xfId="1" applyNumberFormat="1" applyFont="1" applyFill="1" applyBorder="1" applyAlignment="1">
      <alignment horizontal="center" vertical="center"/>
    </xf>
    <xf numFmtId="0" fontId="22" fillId="0" borderId="1" xfId="0" applyFont="1" applyBorder="1" applyAlignment="1">
      <alignment vertical="top" wrapText="1"/>
    </xf>
    <xf numFmtId="0" fontId="22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vertical="top"/>
    </xf>
    <xf numFmtId="0" fontId="22" fillId="0" borderId="11" xfId="0" applyFont="1" applyBorder="1" applyAlignment="1">
      <alignment vertical="top"/>
    </xf>
    <xf numFmtId="0" fontId="23" fillId="0" borderId="1" xfId="0" applyFont="1" applyBorder="1" applyAlignment="1">
      <alignment vertical="top" wrapText="1"/>
    </xf>
    <xf numFmtId="0" fontId="22" fillId="0" borderId="11" xfId="0" applyFont="1" applyBorder="1" applyAlignment="1">
      <alignment vertical="top" wrapText="1"/>
    </xf>
    <xf numFmtId="0" fontId="22" fillId="0" borderId="3" xfId="0" applyFont="1" applyBorder="1" applyAlignment="1">
      <alignment vertical="top" wrapText="1"/>
    </xf>
    <xf numFmtId="0" fontId="22" fillId="0" borderId="3" xfId="0" applyFont="1" applyBorder="1" applyAlignment="1">
      <alignment horizontal="center" vertical="top"/>
    </xf>
    <xf numFmtId="0" fontId="22" fillId="0" borderId="7" xfId="0" applyFont="1" applyBorder="1" applyAlignment="1">
      <alignment horizontal="center" vertical="top"/>
    </xf>
    <xf numFmtId="0" fontId="22" fillId="0" borderId="9" xfId="0" applyFont="1" applyBorder="1" applyAlignment="1">
      <alignment vertical="top" wrapText="1"/>
    </xf>
    <xf numFmtId="0" fontId="22" fillId="0" borderId="10" xfId="0" applyFont="1" applyBorder="1" applyAlignment="1">
      <alignment horizontal="center" vertical="top"/>
    </xf>
    <xf numFmtId="0" fontId="22" fillId="0" borderId="8" xfId="0" applyFont="1" applyBorder="1" applyAlignment="1">
      <alignment vertical="top"/>
    </xf>
    <xf numFmtId="0" fontId="24" fillId="0" borderId="9" xfId="0" applyFont="1" applyBorder="1" applyAlignment="1">
      <alignment vertical="top" wrapText="1"/>
    </xf>
    <xf numFmtId="0" fontId="22" fillId="0" borderId="10" xfId="0" applyFont="1" applyBorder="1" applyAlignment="1">
      <alignment vertical="top" wrapText="1"/>
    </xf>
    <xf numFmtId="0" fontId="23" fillId="0" borderId="11" xfId="0" applyFont="1" applyBorder="1" applyAlignment="1">
      <alignment vertical="top" wrapText="1"/>
    </xf>
    <xf numFmtId="0" fontId="24" fillId="0" borderId="3" xfId="0" applyFont="1" applyBorder="1" applyAlignment="1">
      <alignment vertical="top" wrapText="1"/>
    </xf>
    <xf numFmtId="0" fontId="22" fillId="0" borderId="12" xfId="0" applyFont="1" applyBorder="1" applyAlignment="1">
      <alignment vertical="top" wrapText="1"/>
    </xf>
    <xf numFmtId="0" fontId="24" fillId="0" borderId="4" xfId="0" applyFont="1" applyBorder="1" applyAlignment="1">
      <alignment vertical="top" wrapText="1"/>
    </xf>
    <xf numFmtId="0" fontId="22" fillId="0" borderId="4" xfId="0" applyFont="1" applyBorder="1" applyAlignment="1">
      <alignment horizontal="center" vertical="top"/>
    </xf>
    <xf numFmtId="0" fontId="22" fillId="0" borderId="4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20" fillId="0" borderId="0" xfId="0" applyFont="1"/>
    <xf numFmtId="0" fontId="22" fillId="0" borderId="0" xfId="0" applyFont="1"/>
    <xf numFmtId="0" fontId="20" fillId="8" borderId="2" xfId="0" applyFont="1" applyFill="1" applyBorder="1" applyAlignment="1">
      <alignment horizontal="center"/>
    </xf>
    <xf numFmtId="0" fontId="22" fillId="3" borderId="2" xfId="0" applyFont="1" applyFill="1" applyBorder="1"/>
    <xf numFmtId="0" fontId="22" fillId="3" borderId="1" xfId="0" applyFont="1" applyFill="1" applyBorder="1"/>
    <xf numFmtId="0" fontId="22" fillId="0" borderId="1" xfId="0" applyFont="1" applyBorder="1"/>
    <xf numFmtId="0" fontId="22" fillId="0" borderId="0" xfId="0" applyFont="1" applyAlignment="1">
      <alignment horizontal="center"/>
    </xf>
    <xf numFmtId="0" fontId="22" fillId="0" borderId="0" xfId="0" applyFont="1" applyAlignment="1">
      <alignment horizontal="left" vertical="top" wrapText="1"/>
    </xf>
    <xf numFmtId="0" fontId="22" fillId="0" borderId="7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indent="2"/>
    </xf>
    <xf numFmtId="0" fontId="7" fillId="10" borderId="1" xfId="0" applyFont="1" applyFill="1" applyBorder="1" applyAlignment="1">
      <alignment horizontal="center" vertical="top" wrapText="1"/>
    </xf>
    <xf numFmtId="0" fontId="7" fillId="10" borderId="1" xfId="0" applyFont="1" applyFill="1" applyBorder="1" applyAlignment="1">
      <alignment horizontal="center" vertical="top"/>
    </xf>
    <xf numFmtId="0" fontId="11" fillId="10" borderId="1" xfId="0" applyFont="1" applyFill="1" applyBorder="1" applyAlignment="1">
      <alignment horizontal="center" vertical="top"/>
    </xf>
    <xf numFmtId="0" fontId="12" fillId="10" borderId="1" xfId="0" applyFont="1" applyFill="1" applyBorder="1" applyAlignment="1">
      <alignment horizontal="center" vertical="top"/>
    </xf>
    <xf numFmtId="0" fontId="11" fillId="10" borderId="3" xfId="0" applyFont="1" applyFill="1" applyBorder="1" applyAlignment="1">
      <alignment horizontal="center" vertical="top"/>
    </xf>
    <xf numFmtId="0" fontId="11" fillId="10" borderId="9" xfId="0" applyFont="1" applyFill="1" applyBorder="1" applyAlignment="1">
      <alignment horizontal="center" vertical="top"/>
    </xf>
    <xf numFmtId="49" fontId="23" fillId="0" borderId="1" xfId="0" applyNumberFormat="1" applyFont="1" applyBorder="1" applyAlignment="1">
      <alignment horizontal="center" vertical="center"/>
    </xf>
    <xf numFmtId="187" fontId="21" fillId="0" borderId="1" xfId="1" applyNumberFormat="1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187" fontId="22" fillId="0" borderId="5" xfId="0" applyNumberFormat="1" applyFont="1" applyBorder="1" applyAlignment="1">
      <alignment horizontal="center" vertical="center"/>
    </xf>
    <xf numFmtId="187" fontId="22" fillId="0" borderId="13" xfId="0" applyNumberFormat="1" applyFont="1" applyBorder="1" applyAlignment="1">
      <alignment horizontal="center" vertical="center"/>
    </xf>
    <xf numFmtId="187" fontId="22" fillId="0" borderId="6" xfId="0" applyNumberFormat="1" applyFont="1" applyBorder="1" applyAlignment="1">
      <alignment horizontal="center" vertical="center"/>
    </xf>
    <xf numFmtId="49" fontId="23" fillId="0" borderId="5" xfId="0" applyNumberFormat="1" applyFont="1" applyBorder="1" applyAlignment="1">
      <alignment horizontal="center" vertical="center"/>
    </xf>
    <xf numFmtId="49" fontId="23" fillId="0" borderId="13" xfId="0" applyNumberFormat="1" applyFont="1" applyBorder="1" applyAlignment="1">
      <alignment horizontal="center" vertical="center"/>
    </xf>
    <xf numFmtId="49" fontId="23" fillId="0" borderId="6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5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1" fillId="5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5" fillId="0" borderId="1" xfId="0" applyFont="1" applyBorder="1" applyAlignment="1">
      <alignment horizontal="center" vertical="top"/>
    </xf>
    <xf numFmtId="0" fontId="22" fillId="0" borderId="9" xfId="0" applyFont="1" applyBorder="1" applyAlignment="1">
      <alignment horizontal="center" vertical="top"/>
    </xf>
    <xf numFmtId="0" fontId="22" fillId="12" borderId="1" xfId="0" applyFont="1" applyFill="1" applyBorder="1" applyAlignment="1">
      <alignment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workbookViewId="0">
      <selection activeCell="B8" sqref="B8"/>
    </sheetView>
  </sheetViews>
  <sheetFormatPr defaultColWidth="9" defaultRowHeight="20.25" x14ac:dyDescent="0.2"/>
  <cols>
    <col min="1" max="1" width="7.125" style="7" customWidth="1"/>
    <col min="2" max="2" width="27.5" style="7" customWidth="1"/>
    <col min="3" max="3" width="100" style="7" customWidth="1"/>
    <col min="4" max="16384" width="9" style="7"/>
  </cols>
  <sheetData>
    <row r="1" spans="1:3" s="8" customFormat="1" x14ac:dyDescent="0.2">
      <c r="A1" s="8" t="s">
        <v>79</v>
      </c>
    </row>
    <row r="3" spans="1:3" s="8" customFormat="1" x14ac:dyDescent="0.2">
      <c r="A3" s="12" t="s">
        <v>74</v>
      </c>
      <c r="B3" s="12" t="s">
        <v>99</v>
      </c>
      <c r="C3" s="12" t="s">
        <v>80</v>
      </c>
    </row>
    <row r="4" spans="1:3" ht="40.5" x14ac:dyDescent="0.2">
      <c r="A4" s="9">
        <v>1</v>
      </c>
      <c r="B4" s="10" t="s">
        <v>81</v>
      </c>
      <c r="C4" s="11" t="s">
        <v>88</v>
      </c>
    </row>
    <row r="5" spans="1:3" x14ac:dyDescent="0.2">
      <c r="A5" s="9">
        <v>2</v>
      </c>
      <c r="B5" s="10" t="s">
        <v>89</v>
      </c>
      <c r="C5" s="11" t="s">
        <v>90</v>
      </c>
    </row>
    <row r="6" spans="1:3" x14ac:dyDescent="0.2">
      <c r="A6" s="9">
        <v>3</v>
      </c>
      <c r="B6" s="10" t="s">
        <v>82</v>
      </c>
      <c r="C6" s="11" t="s">
        <v>95</v>
      </c>
    </row>
    <row r="7" spans="1:3" x14ac:dyDescent="0.2">
      <c r="A7" s="9">
        <v>4</v>
      </c>
      <c r="B7" s="10" t="s">
        <v>91</v>
      </c>
      <c r="C7" s="11" t="s">
        <v>92</v>
      </c>
    </row>
    <row r="8" spans="1:3" ht="40.5" x14ac:dyDescent="0.2">
      <c r="A8" s="14">
        <v>5</v>
      </c>
      <c r="B8" s="18" t="s">
        <v>93</v>
      </c>
      <c r="C8" s="11" t="s">
        <v>94</v>
      </c>
    </row>
    <row r="9" spans="1:3" ht="40.5" x14ac:dyDescent="0.2">
      <c r="A9" s="16">
        <v>6</v>
      </c>
      <c r="B9" s="19" t="s">
        <v>83</v>
      </c>
      <c r="C9" s="13" t="s">
        <v>86</v>
      </c>
    </row>
    <row r="10" spans="1:3" ht="40.5" x14ac:dyDescent="0.2">
      <c r="A10" s="17"/>
      <c r="B10" s="15"/>
      <c r="C10" s="13" t="s">
        <v>87</v>
      </c>
    </row>
    <row r="12" spans="1:3" x14ac:dyDescent="0.2">
      <c r="A12" s="121" t="s">
        <v>84</v>
      </c>
      <c r="B12" s="121"/>
    </row>
    <row r="13" spans="1:3" x14ac:dyDescent="0.2">
      <c r="B13" s="120" t="s">
        <v>85</v>
      </c>
      <c r="C13" s="120"/>
    </row>
    <row r="14" spans="1:3" ht="44.25" customHeight="1" x14ac:dyDescent="0.2">
      <c r="B14" s="120" t="s">
        <v>96</v>
      </c>
      <c r="C14" s="120"/>
    </row>
    <row r="15" spans="1:3" ht="43.5" customHeight="1" x14ac:dyDescent="0.2">
      <c r="B15" s="120" t="s">
        <v>97</v>
      </c>
      <c r="C15" s="120"/>
    </row>
    <row r="16" spans="1:3" ht="63.75" customHeight="1" x14ac:dyDescent="0.2">
      <c r="B16" s="120" t="s">
        <v>98</v>
      </c>
      <c r="C16" s="120"/>
    </row>
  </sheetData>
  <mergeCells count="5">
    <mergeCell ref="B13:C13"/>
    <mergeCell ref="B14:C14"/>
    <mergeCell ref="B15:C15"/>
    <mergeCell ref="B16:C16"/>
    <mergeCell ref="A12:B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2"/>
  <sheetViews>
    <sheetView workbookViewId="0">
      <selection activeCell="C28" sqref="C28"/>
    </sheetView>
  </sheetViews>
  <sheetFormatPr defaultRowHeight="14.25" x14ac:dyDescent="0.2"/>
  <cols>
    <col min="1" max="1" width="26.625" bestFit="1" customWidth="1"/>
    <col min="2" max="2" width="3.125" customWidth="1"/>
    <col min="3" max="3" width="67" bestFit="1" customWidth="1"/>
    <col min="4" max="4" width="2.5" customWidth="1"/>
    <col min="5" max="5" width="40.5" bestFit="1" customWidth="1"/>
    <col min="6" max="6" width="2.5" customWidth="1"/>
    <col min="7" max="7" width="17.125" bestFit="1" customWidth="1"/>
    <col min="8" max="8" width="2.5" customWidth="1"/>
    <col min="9" max="9" width="22.5" bestFit="1" customWidth="1"/>
    <col min="10" max="10" width="3.5" customWidth="1"/>
    <col min="11" max="11" width="16.5" bestFit="1" customWidth="1"/>
    <col min="12" max="12" width="2.875" customWidth="1"/>
    <col min="13" max="13" width="55.5" bestFit="1" customWidth="1"/>
    <col min="14" max="14" width="2" customWidth="1"/>
    <col min="15" max="15" width="14.375" bestFit="1" customWidth="1"/>
    <col min="16" max="16" width="3.125" customWidth="1"/>
    <col min="17" max="17" width="16.5" bestFit="1" customWidth="1"/>
    <col min="18" max="18" width="1.625" customWidth="1"/>
    <col min="19" max="19" width="14.875" bestFit="1" customWidth="1"/>
    <col min="20" max="20" width="2.375" customWidth="1"/>
    <col min="22" max="22" width="2.375" customWidth="1"/>
  </cols>
  <sheetData>
    <row r="1" spans="1:23" s="3" customFormat="1" x14ac:dyDescent="0.2">
      <c r="A1" s="3" t="s">
        <v>2</v>
      </c>
      <c r="C1" s="3" t="s">
        <v>3</v>
      </c>
      <c r="E1" s="3" t="s">
        <v>4</v>
      </c>
      <c r="G1" s="3" t="s">
        <v>72</v>
      </c>
      <c r="M1" s="3" t="s">
        <v>99</v>
      </c>
      <c r="O1" s="3" t="s">
        <v>58</v>
      </c>
      <c r="Q1" s="3" t="s">
        <v>114</v>
      </c>
      <c r="S1" s="3" t="s">
        <v>111</v>
      </c>
      <c r="U1" s="3" t="s">
        <v>128</v>
      </c>
      <c r="W1" s="3" t="s">
        <v>129</v>
      </c>
    </row>
    <row r="2" spans="1:23" x14ac:dyDescent="0.2">
      <c r="A2" t="s">
        <v>0</v>
      </c>
      <c r="C2" t="s">
        <v>57</v>
      </c>
      <c r="E2" t="s">
        <v>14</v>
      </c>
      <c r="G2" t="s">
        <v>66</v>
      </c>
      <c r="I2" t="s">
        <v>71</v>
      </c>
      <c r="K2" t="s">
        <v>77</v>
      </c>
      <c r="M2" t="s">
        <v>81</v>
      </c>
      <c r="O2" t="s">
        <v>115</v>
      </c>
      <c r="Q2" t="s">
        <v>123</v>
      </c>
      <c r="S2" t="s">
        <v>112</v>
      </c>
      <c r="U2">
        <v>1</v>
      </c>
      <c r="W2" t="s">
        <v>115</v>
      </c>
    </row>
    <row r="3" spans="1:23" x14ac:dyDescent="0.2">
      <c r="A3" t="s">
        <v>1</v>
      </c>
      <c r="C3" t="s">
        <v>17</v>
      </c>
      <c r="E3" t="s">
        <v>15</v>
      </c>
      <c r="G3" t="s">
        <v>67</v>
      </c>
      <c r="I3" t="s">
        <v>70</v>
      </c>
      <c r="K3" t="s">
        <v>78</v>
      </c>
      <c r="M3" t="s">
        <v>89</v>
      </c>
      <c r="O3" t="s">
        <v>116</v>
      </c>
      <c r="Q3" t="s">
        <v>124</v>
      </c>
      <c r="S3" t="s">
        <v>113</v>
      </c>
      <c r="U3">
        <v>2</v>
      </c>
      <c r="W3" t="s">
        <v>116</v>
      </c>
    </row>
    <row r="4" spans="1:23" x14ac:dyDescent="0.2">
      <c r="C4" t="s">
        <v>18</v>
      </c>
      <c r="E4" t="s">
        <v>16</v>
      </c>
      <c r="I4" t="s">
        <v>68</v>
      </c>
      <c r="M4" t="s">
        <v>82</v>
      </c>
      <c r="O4" t="s">
        <v>117</v>
      </c>
      <c r="U4">
        <v>3</v>
      </c>
      <c r="W4" t="s">
        <v>117</v>
      </c>
    </row>
    <row r="5" spans="1:23" x14ac:dyDescent="0.2">
      <c r="C5" t="s">
        <v>19</v>
      </c>
      <c r="I5" t="s">
        <v>69</v>
      </c>
      <c r="M5" t="s">
        <v>91</v>
      </c>
      <c r="O5" t="s">
        <v>118</v>
      </c>
      <c r="U5">
        <v>4</v>
      </c>
      <c r="W5" t="s">
        <v>118</v>
      </c>
    </row>
    <row r="6" spans="1:23" x14ac:dyDescent="0.2">
      <c r="C6" t="s">
        <v>20</v>
      </c>
      <c r="M6" t="s">
        <v>93</v>
      </c>
      <c r="O6" t="s">
        <v>119</v>
      </c>
      <c r="U6">
        <v>5</v>
      </c>
    </row>
    <row r="7" spans="1:23" x14ac:dyDescent="0.2">
      <c r="C7" t="s">
        <v>21</v>
      </c>
      <c r="M7" t="s">
        <v>83</v>
      </c>
    </row>
    <row r="8" spans="1:23" x14ac:dyDescent="0.2">
      <c r="C8" t="s">
        <v>22</v>
      </c>
    </row>
    <row r="9" spans="1:23" x14ac:dyDescent="0.2">
      <c r="C9" t="s">
        <v>23</v>
      </c>
    </row>
    <row r="10" spans="1:23" x14ac:dyDescent="0.2">
      <c r="C10" t="s">
        <v>24</v>
      </c>
    </row>
    <row r="11" spans="1:23" x14ac:dyDescent="0.2">
      <c r="C11" t="s">
        <v>25</v>
      </c>
    </row>
    <row r="12" spans="1:23" x14ac:dyDescent="0.2">
      <c r="C12" t="s">
        <v>26</v>
      </c>
    </row>
    <row r="13" spans="1:23" x14ac:dyDescent="0.2">
      <c r="C13" t="s">
        <v>27</v>
      </c>
    </row>
    <row r="14" spans="1:23" x14ac:dyDescent="0.2">
      <c r="C14" t="s">
        <v>28</v>
      </c>
    </row>
    <row r="15" spans="1:23" x14ac:dyDescent="0.2">
      <c r="C15" t="s">
        <v>29</v>
      </c>
    </row>
    <row r="16" spans="1:23" x14ac:dyDescent="0.2">
      <c r="C16" t="s">
        <v>30</v>
      </c>
    </row>
    <row r="17" spans="3:3" x14ac:dyDescent="0.2">
      <c r="C17" t="s">
        <v>31</v>
      </c>
    </row>
    <row r="18" spans="3:3" x14ac:dyDescent="0.2">
      <c r="C18" t="s">
        <v>32</v>
      </c>
    </row>
    <row r="19" spans="3:3" x14ac:dyDescent="0.2">
      <c r="C19" t="s">
        <v>33</v>
      </c>
    </row>
    <row r="20" spans="3:3" x14ac:dyDescent="0.2">
      <c r="C20" t="s">
        <v>34</v>
      </c>
    </row>
    <row r="21" spans="3:3" x14ac:dyDescent="0.2">
      <c r="C21" t="s">
        <v>35</v>
      </c>
    </row>
    <row r="22" spans="3:3" x14ac:dyDescent="0.2">
      <c r="C22" t="s">
        <v>36</v>
      </c>
    </row>
    <row r="23" spans="3:3" x14ac:dyDescent="0.2">
      <c r="C23" t="s">
        <v>37</v>
      </c>
    </row>
    <row r="24" spans="3:3" x14ac:dyDescent="0.2">
      <c r="C24" t="s">
        <v>38</v>
      </c>
    </row>
    <row r="25" spans="3:3" x14ac:dyDescent="0.2">
      <c r="C25" t="s">
        <v>39</v>
      </c>
    </row>
    <row r="26" spans="3:3" x14ac:dyDescent="0.2">
      <c r="C26" t="s">
        <v>40</v>
      </c>
    </row>
    <row r="27" spans="3:3" x14ac:dyDescent="0.2">
      <c r="C27" t="s">
        <v>41</v>
      </c>
    </row>
    <row r="28" spans="3:3" x14ac:dyDescent="0.2">
      <c r="C28" t="s">
        <v>42</v>
      </c>
    </row>
    <row r="29" spans="3:3" x14ac:dyDescent="0.2">
      <c r="C29" t="s">
        <v>43</v>
      </c>
    </row>
    <row r="30" spans="3:3" x14ac:dyDescent="0.2">
      <c r="C30" t="s">
        <v>44</v>
      </c>
    </row>
    <row r="31" spans="3:3" x14ac:dyDescent="0.2">
      <c r="C31" t="s">
        <v>45</v>
      </c>
    </row>
    <row r="32" spans="3:3" x14ac:dyDescent="0.2">
      <c r="C32" t="s">
        <v>46</v>
      </c>
    </row>
    <row r="33" spans="3:3" x14ac:dyDescent="0.2">
      <c r="C33" t="s">
        <v>47</v>
      </c>
    </row>
    <row r="34" spans="3:3" x14ac:dyDescent="0.2">
      <c r="C34" t="s">
        <v>48</v>
      </c>
    </row>
    <row r="35" spans="3:3" x14ac:dyDescent="0.2">
      <c r="C35" t="s">
        <v>49</v>
      </c>
    </row>
    <row r="36" spans="3:3" x14ac:dyDescent="0.2">
      <c r="C36" t="s">
        <v>50</v>
      </c>
    </row>
    <row r="37" spans="3:3" x14ac:dyDescent="0.2">
      <c r="C37" t="s">
        <v>51</v>
      </c>
    </row>
    <row r="38" spans="3:3" x14ac:dyDescent="0.2">
      <c r="C38" t="s">
        <v>52</v>
      </c>
    </row>
    <row r="39" spans="3:3" x14ac:dyDescent="0.2">
      <c r="C39" t="s">
        <v>53</v>
      </c>
    </row>
    <row r="40" spans="3:3" x14ac:dyDescent="0.2">
      <c r="C40" t="s">
        <v>54</v>
      </c>
    </row>
    <row r="41" spans="3:3" x14ac:dyDescent="0.2">
      <c r="C41" t="s">
        <v>55</v>
      </c>
    </row>
    <row r="42" spans="3:3" x14ac:dyDescent="0.2">
      <c r="C42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zoomScale="110" zoomScaleNormal="110" workbookViewId="0">
      <selection activeCell="F4" sqref="F4"/>
    </sheetView>
  </sheetViews>
  <sheetFormatPr defaultColWidth="9" defaultRowHeight="18.75" x14ac:dyDescent="0.3"/>
  <cols>
    <col min="1" max="2" width="20.875" style="5" customWidth="1"/>
    <col min="3" max="3" width="19.625" style="5" customWidth="1"/>
    <col min="4" max="4" width="20.375" style="5" customWidth="1"/>
    <col min="5" max="5" width="21.875" style="5" customWidth="1"/>
    <col min="6" max="6" width="21.625" style="5" customWidth="1"/>
    <col min="7" max="7" width="26.625" style="5" customWidth="1"/>
    <col min="8" max="16384" width="9" style="5"/>
  </cols>
  <sheetData>
    <row r="1" spans="1:8" x14ac:dyDescent="0.3">
      <c r="A1" s="24" t="s">
        <v>126</v>
      </c>
      <c r="B1" s="24"/>
      <c r="C1" s="24"/>
      <c r="D1" s="24"/>
      <c r="E1" s="24"/>
      <c r="F1" s="24"/>
      <c r="G1" s="24"/>
    </row>
    <row r="2" spans="1:8" ht="20.25" customHeight="1" x14ac:dyDescent="0.3">
      <c r="A2" s="21"/>
      <c r="B2" s="21"/>
      <c r="C2" s="21"/>
      <c r="D2" s="21"/>
      <c r="E2" s="21"/>
      <c r="F2" s="21"/>
      <c r="G2" s="68"/>
      <c r="H2" s="68"/>
    </row>
    <row r="3" spans="1:8" x14ac:dyDescent="0.3">
      <c r="A3" s="69" t="s">
        <v>121</v>
      </c>
      <c r="B3" s="69" t="s">
        <v>11</v>
      </c>
      <c r="C3" s="69" t="s">
        <v>12</v>
      </c>
      <c r="D3" s="69" t="s">
        <v>13</v>
      </c>
      <c r="E3" s="69" t="s">
        <v>99</v>
      </c>
      <c r="F3" s="69" t="s">
        <v>4</v>
      </c>
    </row>
    <row r="4" spans="1:8" x14ac:dyDescent="0.3">
      <c r="A4" s="25" t="s">
        <v>1</v>
      </c>
      <c r="B4" s="6" t="s">
        <v>160</v>
      </c>
      <c r="C4" s="70" t="s">
        <v>135</v>
      </c>
      <c r="D4" s="71" t="s">
        <v>136</v>
      </c>
      <c r="E4" s="6" t="s">
        <v>81</v>
      </c>
      <c r="F4" s="25" t="s">
        <v>16</v>
      </c>
    </row>
    <row r="5" spans="1:8" x14ac:dyDescent="0.3">
      <c r="F5" s="72" t="str">
        <f>IF(F4="ด้านที่ 3 โครงการจัดชื้อจัดจ้าง","โปรดจัดทำประมาณการงบประมาณ","")</f>
        <v>โปรดจัดทำประมาณการงบประมาณ</v>
      </c>
    </row>
    <row r="7" spans="1:8" x14ac:dyDescent="0.3">
      <c r="A7" s="24" t="s">
        <v>75</v>
      </c>
      <c r="B7" s="24"/>
    </row>
    <row r="9" spans="1:8" x14ac:dyDescent="0.3">
      <c r="A9" s="29" t="s">
        <v>76</v>
      </c>
      <c r="B9" s="30">
        <v>1</v>
      </c>
      <c r="C9" s="30">
        <v>2</v>
      </c>
      <c r="D9" s="30">
        <v>3</v>
      </c>
      <c r="E9" s="30">
        <v>4</v>
      </c>
      <c r="F9" s="30">
        <v>5</v>
      </c>
    </row>
    <row r="10" spans="1:8" s="47" customFormat="1" ht="37.5" x14ac:dyDescent="0.2">
      <c r="A10" s="45" t="s">
        <v>77</v>
      </c>
      <c r="B10" s="109" t="s">
        <v>193</v>
      </c>
      <c r="C10" s="109" t="s">
        <v>187</v>
      </c>
      <c r="D10" s="109" t="s">
        <v>189</v>
      </c>
      <c r="E10" s="109" t="s">
        <v>194</v>
      </c>
      <c r="F10" s="109" t="s">
        <v>188</v>
      </c>
    </row>
    <row r="11" spans="1:8" ht="97.9" customHeight="1" x14ac:dyDescent="0.3">
      <c r="A11" s="46" t="s">
        <v>78</v>
      </c>
      <c r="B11" s="110" t="s">
        <v>176</v>
      </c>
      <c r="C11" s="110" t="s">
        <v>177</v>
      </c>
      <c r="D11" s="110" t="s">
        <v>178</v>
      </c>
      <c r="E11" s="110" t="s">
        <v>179</v>
      </c>
      <c r="F11" s="110" t="s">
        <v>180</v>
      </c>
    </row>
    <row r="13" spans="1:8" hidden="1" x14ac:dyDescent="0.3"/>
    <row r="14" spans="1:8" ht="56.25" hidden="1" x14ac:dyDescent="0.3">
      <c r="B14" s="59" t="s">
        <v>173</v>
      </c>
      <c r="C14" s="59" t="s">
        <v>174</v>
      </c>
      <c r="D14" s="59" t="s">
        <v>175</v>
      </c>
      <c r="E14" s="59" t="s">
        <v>182</v>
      </c>
      <c r="F14" s="59" t="s">
        <v>181</v>
      </c>
    </row>
  </sheetData>
  <pageMargins left="0.7" right="0.7" top="0.75" bottom="0.75" header="0.3" footer="0.3"/>
  <pageSetup paperSize="9" scale="91" fitToHeight="0" orientation="landscape" r:id="rId1"/>
  <colBreaks count="1" manualBreakCount="1">
    <brk id="6" max="1048575" man="1"/>
  </colBreak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0000000}">
          <x14:formula1>
            <xm:f>dataset!$A$2:$A$3</xm:f>
          </x14:formula1>
          <xm:sqref>A4</xm:sqref>
        </x14:dataValidation>
        <x14:dataValidation type="list" allowBlank="1" showInputMessage="1" showErrorMessage="1" xr:uid="{00000000-0002-0000-0200-000002000000}">
          <x14:formula1>
            <xm:f>dataset!$E$2:$E$4</xm:f>
          </x14:formula1>
          <xm:sqref>F4</xm:sqref>
        </x14:dataValidation>
        <x14:dataValidation type="list" allowBlank="1" showInputMessage="1" showErrorMessage="1" xr:uid="{00000000-0002-0000-0200-000003000000}">
          <x14:formula1>
            <xm:f>dataset!$M$2:$M$7</xm:f>
          </x14:formula1>
          <xm:sqref>E4</xm:sqref>
        </x14:dataValidation>
        <x14:dataValidation type="list" allowBlank="1" showInputMessage="1" showErrorMessage="1" xr:uid="{00000000-0002-0000-0200-000004000000}">
          <x14:formula1>
            <xm:f>dataset!$K$2:$K$3</xm:f>
          </x14:formula1>
          <xm:sqref>A10:A11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3"/>
  <sheetViews>
    <sheetView topLeftCell="A4" zoomScale="175" zoomScaleNormal="175" workbookViewId="0">
      <selection activeCell="C9" sqref="C9"/>
    </sheetView>
  </sheetViews>
  <sheetFormatPr defaultColWidth="9" defaultRowHeight="18.75" x14ac:dyDescent="0.2"/>
  <cols>
    <col min="1" max="1" width="30" style="33" customWidth="1"/>
    <col min="2" max="2" width="6.875" style="52" customWidth="1"/>
    <col min="3" max="3" width="24.625" style="58" bestFit="1" customWidth="1"/>
    <col min="4" max="4" width="31.75" style="58" customWidth="1"/>
    <col min="5" max="5" width="9.5" style="33" bestFit="1" customWidth="1"/>
    <col min="6" max="6" width="6.625" style="33" bestFit="1" customWidth="1"/>
    <col min="7" max="7" width="9.125" style="33" bestFit="1" customWidth="1"/>
    <col min="8" max="8" width="12.25" style="33" bestFit="1" customWidth="1"/>
    <col min="9" max="9" width="9" style="33"/>
    <col min="10" max="10" width="27.75" style="33" customWidth="1"/>
    <col min="11" max="16384" width="9" style="33"/>
  </cols>
  <sheetData>
    <row r="1" spans="1:8" ht="20.25" x14ac:dyDescent="0.2">
      <c r="A1" s="61" t="s">
        <v>109</v>
      </c>
      <c r="C1" s="53"/>
      <c r="D1" s="53"/>
      <c r="E1" s="32"/>
      <c r="F1" s="32"/>
      <c r="G1" s="32"/>
    </row>
    <row r="3" spans="1:8" x14ac:dyDescent="0.2">
      <c r="A3" s="126" t="s">
        <v>11</v>
      </c>
      <c r="B3" s="122" t="s">
        <v>127</v>
      </c>
      <c r="C3" s="123" t="s">
        <v>8</v>
      </c>
      <c r="D3" s="123" t="s">
        <v>9</v>
      </c>
      <c r="E3" s="124" t="s">
        <v>10</v>
      </c>
      <c r="F3" s="125"/>
      <c r="G3" s="125"/>
    </row>
    <row r="4" spans="1:8" x14ac:dyDescent="0.2">
      <c r="A4" s="127"/>
      <c r="B4" s="122"/>
      <c r="C4" s="123"/>
      <c r="D4" s="123"/>
      <c r="E4" s="35" t="s">
        <v>5</v>
      </c>
      <c r="F4" s="35" t="s">
        <v>6</v>
      </c>
      <c r="G4" s="35" t="s">
        <v>7</v>
      </c>
      <c r="H4" s="34" t="s">
        <v>58</v>
      </c>
    </row>
    <row r="5" spans="1:8" x14ac:dyDescent="0.2">
      <c r="A5" s="73" t="str">
        <f>'1แบบเสนอความเสี่ยงและกำหนดเกณฑ์'!A4&amp;" "&amp;'1แบบเสนอความเสี่ยงและกำหนดเกณฑ์'!B4</f>
        <v>โครงการ แก้ไขปัญหาการใช้สารเร่งเนื้อแดง</v>
      </c>
      <c r="B5" s="67">
        <v>1</v>
      </c>
      <c r="C5" s="54" t="s">
        <v>161</v>
      </c>
      <c r="D5" s="55"/>
      <c r="E5" s="31"/>
      <c r="F5" s="31"/>
      <c r="G5" s="31"/>
      <c r="H5" s="31"/>
    </row>
    <row r="6" spans="1:8" x14ac:dyDescent="0.2">
      <c r="A6" s="74"/>
      <c r="B6" s="65">
        <v>2</v>
      </c>
      <c r="C6" s="54" t="s">
        <v>197</v>
      </c>
      <c r="D6" s="148"/>
      <c r="E6" s="31"/>
      <c r="F6" s="31"/>
      <c r="G6" s="31"/>
      <c r="H6" s="31"/>
    </row>
    <row r="7" spans="1:8" x14ac:dyDescent="0.2">
      <c r="A7" s="77"/>
      <c r="B7" s="63">
        <v>3</v>
      </c>
      <c r="C7" s="79" t="s">
        <v>198</v>
      </c>
      <c r="D7" s="54" t="s">
        <v>191</v>
      </c>
      <c r="E7" s="31"/>
      <c r="F7" s="31"/>
      <c r="G7" s="31"/>
      <c r="H7" s="31"/>
    </row>
    <row r="8" spans="1:8" ht="37.5" x14ac:dyDescent="0.2">
      <c r="A8" s="77"/>
      <c r="B8" s="64"/>
      <c r="C8" s="79" t="s">
        <v>183</v>
      </c>
      <c r="D8" s="56"/>
      <c r="E8" s="31"/>
      <c r="F8" s="62"/>
      <c r="G8" s="31"/>
      <c r="H8" s="31"/>
    </row>
    <row r="9" spans="1:8" ht="56.25" x14ac:dyDescent="0.2">
      <c r="A9" s="78"/>
      <c r="B9" s="64"/>
      <c r="C9" s="79" t="s">
        <v>199</v>
      </c>
      <c r="D9" s="56" t="s">
        <v>200</v>
      </c>
      <c r="E9" s="31">
        <v>3</v>
      </c>
      <c r="F9" s="31">
        <v>4</v>
      </c>
      <c r="G9" s="31">
        <f>E9*F9</f>
        <v>12</v>
      </c>
      <c r="H9" s="31" t="s">
        <v>117</v>
      </c>
    </row>
    <row r="10" spans="1:8" ht="37.5" x14ac:dyDescent="0.2">
      <c r="A10" s="78"/>
      <c r="B10" s="64"/>
      <c r="C10" s="80" t="s">
        <v>190</v>
      </c>
      <c r="D10" s="57" t="s">
        <v>192</v>
      </c>
      <c r="E10" s="31">
        <v>3</v>
      </c>
      <c r="F10" s="31">
        <v>4</v>
      </c>
      <c r="G10" s="31">
        <f>E10*F10</f>
        <v>12</v>
      </c>
      <c r="H10" s="31" t="s">
        <v>117</v>
      </c>
    </row>
    <row r="11" spans="1:8" x14ac:dyDescent="0.2">
      <c r="A11" s="75"/>
      <c r="B11" s="66">
        <v>4</v>
      </c>
      <c r="C11" s="54" t="s">
        <v>163</v>
      </c>
      <c r="D11" s="55"/>
      <c r="E11" s="31"/>
      <c r="F11" s="31"/>
      <c r="G11" s="31"/>
      <c r="H11" s="31"/>
    </row>
    <row r="12" spans="1:8" x14ac:dyDescent="0.2">
      <c r="A12" s="75"/>
      <c r="B12" s="67">
        <v>5</v>
      </c>
      <c r="C12" s="54" t="s">
        <v>164</v>
      </c>
      <c r="D12" s="55"/>
      <c r="E12" s="31"/>
      <c r="F12" s="31"/>
      <c r="G12" s="31"/>
      <c r="H12" s="31"/>
    </row>
    <row r="13" spans="1:8" x14ac:dyDescent="0.2">
      <c r="A13" s="76"/>
      <c r="B13" s="67">
        <v>6</v>
      </c>
      <c r="C13" s="54" t="s">
        <v>165</v>
      </c>
      <c r="D13" s="55"/>
      <c r="E13" s="31"/>
      <c r="F13" s="31"/>
      <c r="G13" s="31"/>
      <c r="H13" s="31"/>
    </row>
  </sheetData>
  <mergeCells count="5">
    <mergeCell ref="B3:B4"/>
    <mergeCell ref="C3:C4"/>
    <mergeCell ref="D3:D4"/>
    <mergeCell ref="E3:G3"/>
    <mergeCell ref="A3:A4"/>
  </mergeCells>
  <pageMargins left="0.7" right="0.7" top="0.75" bottom="0.75" header="0.3" footer="0.3"/>
  <pageSetup paperSize="9" scale="9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300-000000000000}">
          <x14:formula1>
            <xm:f>dataset!$U$2:$U$6</xm:f>
          </x14:formula1>
          <xm:sqref>E5:F13</xm:sqref>
        </x14:dataValidation>
        <x14:dataValidation type="list" allowBlank="1" showInputMessage="1" showErrorMessage="1" xr:uid="{00000000-0002-0000-0300-000001000000}">
          <x14:formula1>
            <xm:f>dataset!$W$2:$W$5</xm:f>
          </x14:formula1>
          <xm:sqref>H5:H13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8"/>
  <sheetViews>
    <sheetView topLeftCell="A11" zoomScaleNormal="100" workbookViewId="0">
      <selection activeCell="D15" sqref="D15"/>
    </sheetView>
  </sheetViews>
  <sheetFormatPr defaultColWidth="9" defaultRowHeight="19.5" x14ac:dyDescent="0.3"/>
  <cols>
    <col min="1" max="1" width="30.75" style="112" customWidth="1"/>
    <col min="2" max="2" width="16.625" style="112" customWidth="1"/>
    <col min="3" max="4" width="30.75" style="112" customWidth="1"/>
    <col min="5" max="5" width="16.5" style="112" bestFit="1" customWidth="1"/>
    <col min="6" max="6" width="15.375" style="112" bestFit="1" customWidth="1"/>
    <col min="7" max="7" width="19.375" style="112" customWidth="1"/>
    <col min="8" max="16384" width="9" style="112"/>
  </cols>
  <sheetData>
    <row r="1" spans="1:7" ht="20.25" x14ac:dyDescent="0.3">
      <c r="A1" s="26" t="s">
        <v>100</v>
      </c>
      <c r="B1" s="111"/>
      <c r="C1" s="111"/>
    </row>
    <row r="3" spans="1:7" x14ac:dyDescent="0.3">
      <c r="A3" s="113" t="s">
        <v>110</v>
      </c>
      <c r="B3" s="60" t="s">
        <v>122</v>
      </c>
      <c r="C3" s="81" t="s">
        <v>120</v>
      </c>
    </row>
    <row r="4" spans="1:7" x14ac:dyDescent="0.3">
      <c r="A4" s="114" t="s">
        <v>123</v>
      </c>
      <c r="B4" s="115" t="s">
        <v>112</v>
      </c>
      <c r="C4" s="116"/>
    </row>
    <row r="6" spans="1:7" s="117" customFormat="1" x14ac:dyDescent="0.3">
      <c r="A6" s="81" t="s">
        <v>130</v>
      </c>
      <c r="B6" s="81" t="s">
        <v>58</v>
      </c>
      <c r="C6" s="82" t="s">
        <v>61</v>
      </c>
      <c r="D6" s="82" t="s">
        <v>59</v>
      </c>
      <c r="E6" s="82" t="s">
        <v>60</v>
      </c>
      <c r="F6" s="82" t="s">
        <v>133</v>
      </c>
      <c r="G6" s="82" t="s">
        <v>62</v>
      </c>
    </row>
    <row r="7" spans="1:7" s="117" customFormat="1" x14ac:dyDescent="0.3">
      <c r="A7" s="83" t="s">
        <v>166</v>
      </c>
      <c r="B7" s="84"/>
      <c r="C7" s="85"/>
      <c r="D7" s="85"/>
      <c r="E7" s="128" t="s">
        <v>168</v>
      </c>
      <c r="F7" s="129" t="s">
        <v>159</v>
      </c>
      <c r="G7" s="130" t="s">
        <v>136</v>
      </c>
    </row>
    <row r="8" spans="1:7" s="117" customFormat="1" x14ac:dyDescent="0.3">
      <c r="A8" s="83" t="s">
        <v>167</v>
      </c>
      <c r="B8" s="84"/>
      <c r="C8" s="85"/>
      <c r="D8" s="85"/>
      <c r="E8" s="128"/>
      <c r="F8" s="129"/>
      <c r="G8" s="130"/>
    </row>
    <row r="9" spans="1:7" s="117" customFormat="1" ht="39" x14ac:dyDescent="0.3">
      <c r="A9" s="86" t="s">
        <v>169</v>
      </c>
      <c r="B9" s="84"/>
      <c r="C9" s="85"/>
      <c r="D9" s="85"/>
      <c r="E9" s="87" t="s">
        <v>172</v>
      </c>
      <c r="F9" s="88">
        <v>11679300</v>
      </c>
      <c r="G9" s="131"/>
    </row>
    <row r="10" spans="1:7" s="117" customFormat="1" ht="63" customHeight="1" x14ac:dyDescent="0.3">
      <c r="A10" s="150" t="s">
        <v>162</v>
      </c>
      <c r="B10" s="90"/>
      <c r="C10" s="91"/>
      <c r="D10" s="92"/>
      <c r="E10" s="138" t="s">
        <v>170</v>
      </c>
      <c r="F10" s="135">
        <v>10968300</v>
      </c>
      <c r="G10" s="132" t="s">
        <v>136</v>
      </c>
    </row>
    <row r="11" spans="1:7" s="117" customFormat="1" ht="78" x14ac:dyDescent="0.3">
      <c r="A11" s="89" t="s">
        <v>171</v>
      </c>
      <c r="B11" s="90" t="s">
        <v>116</v>
      </c>
      <c r="C11" s="93" t="s">
        <v>158</v>
      </c>
      <c r="D11" s="94" t="s">
        <v>201</v>
      </c>
      <c r="E11" s="139"/>
      <c r="F11" s="136"/>
      <c r="G11" s="133"/>
    </row>
    <row r="12" spans="1:7" s="117" customFormat="1" ht="39" x14ac:dyDescent="0.3">
      <c r="A12" s="95" t="s">
        <v>183</v>
      </c>
      <c r="B12" s="96"/>
      <c r="C12" s="95"/>
      <c r="D12" s="94"/>
      <c r="E12" s="139"/>
      <c r="F12" s="136"/>
      <c r="G12" s="133"/>
    </row>
    <row r="13" spans="1:7" s="117" customFormat="1" ht="39" x14ac:dyDescent="0.3">
      <c r="A13" s="95" t="s">
        <v>199</v>
      </c>
      <c r="B13" s="97" t="s">
        <v>117</v>
      </c>
      <c r="C13" s="119" t="s">
        <v>185</v>
      </c>
      <c r="D13" s="94" t="s">
        <v>184</v>
      </c>
      <c r="E13" s="139"/>
      <c r="F13" s="136"/>
      <c r="G13" s="133"/>
    </row>
    <row r="14" spans="1:7" s="117" customFormat="1" ht="39" x14ac:dyDescent="0.3">
      <c r="A14" s="98"/>
      <c r="B14" s="99"/>
      <c r="C14" s="100"/>
      <c r="D14" s="94" t="s">
        <v>186</v>
      </c>
      <c r="E14" s="139"/>
      <c r="F14" s="136"/>
      <c r="G14" s="133"/>
    </row>
    <row r="15" spans="1:7" ht="136.5" customHeight="1" x14ac:dyDescent="0.3">
      <c r="A15" s="101"/>
      <c r="B15" s="99"/>
      <c r="C15" s="102" t="s">
        <v>208</v>
      </c>
      <c r="D15" s="103" t="s">
        <v>202</v>
      </c>
      <c r="E15" s="139"/>
      <c r="F15" s="136"/>
      <c r="G15" s="133"/>
    </row>
    <row r="16" spans="1:7" ht="63.6" customHeight="1" x14ac:dyDescent="0.3">
      <c r="A16" s="104" t="s">
        <v>190</v>
      </c>
      <c r="B16" s="96" t="s">
        <v>117</v>
      </c>
      <c r="C16" s="95" t="s">
        <v>195</v>
      </c>
      <c r="D16" s="118" t="s">
        <v>196</v>
      </c>
      <c r="E16" s="139"/>
      <c r="F16" s="136"/>
      <c r="G16" s="133"/>
    </row>
    <row r="17" spans="1:7" ht="63.6" customHeight="1" x14ac:dyDescent="0.3">
      <c r="A17" s="101"/>
      <c r="B17" s="149"/>
      <c r="C17" s="98"/>
      <c r="D17" s="118" t="s">
        <v>203</v>
      </c>
      <c r="E17" s="139"/>
      <c r="F17" s="136"/>
      <c r="G17" s="133"/>
    </row>
    <row r="18" spans="1:7" ht="78" customHeight="1" x14ac:dyDescent="0.3">
      <c r="A18" s="106"/>
      <c r="B18" s="107"/>
      <c r="C18" s="108"/>
      <c r="D18" s="105" t="s">
        <v>204</v>
      </c>
      <c r="E18" s="140"/>
      <c r="F18" s="137"/>
      <c r="G18" s="134"/>
    </row>
  </sheetData>
  <mergeCells count="6">
    <mergeCell ref="E7:E8"/>
    <mergeCell ref="F7:F8"/>
    <mergeCell ref="G7:G9"/>
    <mergeCell ref="G10:G18"/>
    <mergeCell ref="F10:F18"/>
    <mergeCell ref="E10:E18"/>
  </mergeCells>
  <phoneticPr fontId="10" type="noConversion"/>
  <pageMargins left="0.7" right="0.7" top="0.75" bottom="0.75" header="0.3" footer="0.3"/>
  <pageSetup paperSize="9" scale="81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400-000001000000}">
          <x14:formula1>
            <xm:f>dataset!$Q$2:$Q$3</xm:f>
          </x14:formula1>
          <xm:sqref>A4</xm:sqref>
        </x14:dataValidation>
        <x14:dataValidation type="list" allowBlank="1" showInputMessage="1" showErrorMessage="1" xr:uid="{00000000-0002-0000-0400-000002000000}">
          <x14:formula1>
            <xm:f>dataset!$S$2:$S$3</xm:f>
          </x14:formula1>
          <xm:sqref>B4</xm:sqref>
        </x14:dataValidation>
        <x14:dataValidation type="list" allowBlank="1" showInputMessage="1" showErrorMessage="1" xr:uid="{E62F3A13-F507-4B55-B6FF-4C0A7416BF1D}">
          <x14:formula1>
            <xm:f>dataset!$W$2:$W$5</xm:f>
          </x14:formula1>
          <xm:sqref>B11:B18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9"/>
  <sheetViews>
    <sheetView topLeftCell="A9" zoomScale="115" zoomScaleNormal="115" workbookViewId="0">
      <selection activeCell="A11" sqref="A11:D11"/>
    </sheetView>
  </sheetViews>
  <sheetFormatPr defaultColWidth="9" defaultRowHeight="20.25" x14ac:dyDescent="0.3"/>
  <cols>
    <col min="1" max="1" width="2.375" style="1" bestFit="1" customWidth="1"/>
    <col min="2" max="2" width="29.375" style="26" bestFit="1" customWidth="1"/>
    <col min="3" max="3" width="55.75" style="26" bestFit="1" customWidth="1"/>
    <col min="4" max="4" width="17.125" style="26" bestFit="1" customWidth="1"/>
    <col min="5" max="5" width="13.5" style="42" customWidth="1"/>
    <col min="6" max="6" width="9" style="1"/>
    <col min="7" max="7" width="14.25" style="1" bestFit="1" customWidth="1"/>
    <col min="8" max="16384" width="9" style="1"/>
  </cols>
  <sheetData>
    <row r="1" spans="1:5" x14ac:dyDescent="0.3">
      <c r="A1" s="141" t="s">
        <v>63</v>
      </c>
      <c r="B1" s="141"/>
      <c r="C1" s="141"/>
      <c r="D1" s="141"/>
    </row>
    <row r="3" spans="1:5" x14ac:dyDescent="0.3">
      <c r="A3" s="142" t="s">
        <v>134</v>
      </c>
      <c r="B3" s="142"/>
      <c r="C3" s="142"/>
      <c r="D3" s="142"/>
    </row>
    <row r="4" spans="1:5" x14ac:dyDescent="0.3">
      <c r="A4" s="146" t="s">
        <v>64</v>
      </c>
      <c r="B4" s="146"/>
      <c r="C4" s="146"/>
      <c r="D4" s="146"/>
    </row>
    <row r="5" spans="1:5" x14ac:dyDescent="0.3">
      <c r="A5" s="142" t="s">
        <v>138</v>
      </c>
      <c r="B5" s="142"/>
      <c r="C5" s="142"/>
      <c r="D5" s="142"/>
    </row>
    <row r="6" spans="1:5" x14ac:dyDescent="0.3">
      <c r="A6" s="142" t="s">
        <v>65</v>
      </c>
      <c r="B6" s="142"/>
      <c r="C6" s="142"/>
      <c r="D6" s="142"/>
    </row>
    <row r="7" spans="1:5" x14ac:dyDescent="0.3">
      <c r="A7" s="143" t="s">
        <v>101</v>
      </c>
      <c r="B7" s="143"/>
      <c r="C7" s="143"/>
      <c r="D7" s="143"/>
    </row>
    <row r="8" spans="1:5" x14ac:dyDescent="0.3">
      <c r="A8" s="143" t="s">
        <v>137</v>
      </c>
      <c r="B8" s="143"/>
      <c r="C8" s="143"/>
      <c r="D8" s="143"/>
    </row>
    <row r="9" spans="1:5" ht="43.9" customHeight="1" x14ac:dyDescent="0.3">
      <c r="A9" s="144" t="s">
        <v>156</v>
      </c>
      <c r="B9" s="144"/>
      <c r="C9" s="144"/>
      <c r="D9" s="144"/>
    </row>
    <row r="10" spans="1:5" ht="21" customHeight="1" x14ac:dyDescent="0.3">
      <c r="A10" s="145" t="s">
        <v>139</v>
      </c>
      <c r="B10" s="145"/>
      <c r="C10" s="145"/>
      <c r="D10" s="147" t="s">
        <v>157</v>
      </c>
      <c r="E10" s="147"/>
    </row>
    <row r="11" spans="1:5" x14ac:dyDescent="0.3">
      <c r="A11" s="145" t="s">
        <v>102</v>
      </c>
      <c r="B11" s="145"/>
      <c r="C11" s="145"/>
      <c r="D11" s="145"/>
    </row>
    <row r="12" spans="1:5" x14ac:dyDescent="0.3">
      <c r="A12" s="145" t="s">
        <v>103</v>
      </c>
      <c r="B12" s="145"/>
      <c r="C12" s="145"/>
      <c r="D12" s="145"/>
    </row>
    <row r="13" spans="1:5" x14ac:dyDescent="0.3">
      <c r="A13" s="145" t="s">
        <v>104</v>
      </c>
      <c r="B13" s="145"/>
      <c r="C13" s="145"/>
      <c r="D13" s="145"/>
    </row>
    <row r="14" spans="1:5" x14ac:dyDescent="0.3">
      <c r="A14" s="20"/>
    </row>
    <row r="15" spans="1:5" s="23" customFormat="1" ht="56.25" x14ac:dyDescent="0.3">
      <c r="A15" s="21" t="s">
        <v>105</v>
      </c>
      <c r="B15" s="21" t="s">
        <v>106</v>
      </c>
      <c r="C15" s="21" t="s">
        <v>108</v>
      </c>
      <c r="D15" s="43" t="s">
        <v>147</v>
      </c>
      <c r="E15" s="37" t="s">
        <v>107</v>
      </c>
    </row>
    <row r="16" spans="1:5" x14ac:dyDescent="0.3">
      <c r="A16" s="40">
        <v>1</v>
      </c>
      <c r="B16" s="40" t="s">
        <v>140</v>
      </c>
      <c r="C16" s="5"/>
      <c r="D16" s="40"/>
      <c r="E16" s="41"/>
    </row>
    <row r="17" spans="1:7" x14ac:dyDescent="0.3">
      <c r="A17" s="22"/>
      <c r="B17" s="36" t="s">
        <v>141</v>
      </c>
      <c r="C17" s="36" t="s">
        <v>142</v>
      </c>
      <c r="D17" s="22"/>
      <c r="E17" s="39">
        <v>33600</v>
      </c>
    </row>
    <row r="18" spans="1:7" x14ac:dyDescent="0.3">
      <c r="A18" s="22"/>
      <c r="B18" s="22"/>
      <c r="C18" s="36" t="s">
        <v>143</v>
      </c>
      <c r="D18" s="22"/>
      <c r="E18" s="39">
        <v>283900</v>
      </c>
    </row>
    <row r="19" spans="1:7" x14ac:dyDescent="0.3">
      <c r="A19" s="49">
        <v>2</v>
      </c>
      <c r="B19" s="36" t="s">
        <v>144</v>
      </c>
      <c r="C19" s="22"/>
      <c r="D19" s="22"/>
      <c r="E19" s="39"/>
    </row>
    <row r="20" spans="1:7" x14ac:dyDescent="0.3">
      <c r="A20" s="22"/>
      <c r="B20" s="36" t="s">
        <v>145</v>
      </c>
      <c r="C20" s="36" t="s">
        <v>142</v>
      </c>
      <c r="D20" s="22"/>
      <c r="E20" s="39">
        <v>12000</v>
      </c>
    </row>
    <row r="21" spans="1:7" x14ac:dyDescent="0.3">
      <c r="A21" s="22"/>
      <c r="B21" s="22"/>
      <c r="C21" s="36" t="s">
        <v>143</v>
      </c>
      <c r="D21" s="22"/>
      <c r="E21" s="39">
        <f>364000+17500</f>
        <v>381500</v>
      </c>
    </row>
    <row r="22" spans="1:7" ht="37.5" x14ac:dyDescent="0.3">
      <c r="A22" s="49"/>
      <c r="B22" s="48" t="s">
        <v>146</v>
      </c>
      <c r="C22" s="36" t="s">
        <v>148</v>
      </c>
      <c r="D22" s="22"/>
      <c r="E22" s="39">
        <v>1850000</v>
      </c>
      <c r="G22" s="44"/>
    </row>
    <row r="23" spans="1:7" x14ac:dyDescent="0.3">
      <c r="A23" s="49"/>
      <c r="B23" s="36"/>
      <c r="C23" s="36" t="s">
        <v>149</v>
      </c>
      <c r="D23" s="40"/>
      <c r="E23" s="39">
        <v>17500</v>
      </c>
    </row>
    <row r="24" spans="1:7" x14ac:dyDescent="0.3">
      <c r="A24" s="38"/>
      <c r="B24" s="50"/>
      <c r="C24" s="50" t="s">
        <v>150</v>
      </c>
      <c r="D24" s="5"/>
      <c r="E24" s="51">
        <v>300000</v>
      </c>
    </row>
    <row r="25" spans="1:7" x14ac:dyDescent="0.3">
      <c r="A25" s="38"/>
      <c r="B25" s="50"/>
      <c r="C25" s="50" t="s">
        <v>151</v>
      </c>
      <c r="D25" s="5"/>
      <c r="E25" s="51">
        <v>15000</v>
      </c>
    </row>
    <row r="26" spans="1:7" x14ac:dyDescent="0.3">
      <c r="B26" s="50"/>
      <c r="C26" s="50" t="s">
        <v>152</v>
      </c>
      <c r="D26" s="5"/>
      <c r="E26" s="51">
        <v>9800</v>
      </c>
    </row>
    <row r="27" spans="1:7" x14ac:dyDescent="0.3">
      <c r="B27" s="5"/>
      <c r="C27" s="5" t="s">
        <v>153</v>
      </c>
      <c r="D27" s="5"/>
      <c r="E27" s="51">
        <v>7276000</v>
      </c>
    </row>
    <row r="28" spans="1:7" x14ac:dyDescent="0.3">
      <c r="B28" s="5"/>
      <c r="C28" s="5" t="s">
        <v>154</v>
      </c>
      <c r="D28" s="5"/>
      <c r="E28" s="51">
        <v>1200000</v>
      </c>
    </row>
    <row r="29" spans="1:7" x14ac:dyDescent="0.3">
      <c r="B29" s="5"/>
      <c r="C29" s="5" t="s">
        <v>155</v>
      </c>
      <c r="D29" s="5"/>
      <c r="E29" s="51">
        <v>300000</v>
      </c>
    </row>
  </sheetData>
  <mergeCells count="13">
    <mergeCell ref="A11:D11"/>
    <mergeCell ref="A12:D12"/>
    <mergeCell ref="A13:D13"/>
    <mergeCell ref="A4:D4"/>
    <mergeCell ref="A5:D5"/>
    <mergeCell ref="A6:D6"/>
    <mergeCell ref="A10:C10"/>
    <mergeCell ref="D10:E10"/>
    <mergeCell ref="A1:D1"/>
    <mergeCell ref="A3:D3"/>
    <mergeCell ref="A7:D7"/>
    <mergeCell ref="A8:D8"/>
    <mergeCell ref="A9:D9"/>
  </mergeCells>
  <pageMargins left="0.7" right="0.7" top="0.75" bottom="0.75" header="0.3" footer="0.3"/>
  <pageSetup paperSize="9" scale="74" orientation="portrait" r:id="rId1"/>
  <colBreaks count="1" manualBreakCount="1">
    <brk id="5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4"/>
  <sheetViews>
    <sheetView tabSelected="1" workbookViewId="0">
      <selection activeCell="C11" sqref="C11"/>
    </sheetView>
  </sheetViews>
  <sheetFormatPr defaultColWidth="9" defaultRowHeight="20.25" x14ac:dyDescent="0.3"/>
  <cols>
    <col min="1" max="1" width="41.5" style="1" customWidth="1"/>
    <col min="2" max="2" width="32.125" style="1" customWidth="1"/>
    <col min="3" max="3" width="48.875" style="1" customWidth="1"/>
    <col min="4" max="4" width="31.625" style="1" customWidth="1"/>
    <col min="5" max="6" width="24.875" style="1" customWidth="1"/>
    <col min="7" max="7" width="26.625" style="1" customWidth="1"/>
    <col min="8" max="16384" width="9" style="1"/>
  </cols>
  <sheetData>
    <row r="1" spans="1:6" x14ac:dyDescent="0.3">
      <c r="A1" s="26" t="s">
        <v>125</v>
      </c>
      <c r="B1" s="26"/>
      <c r="C1" s="26"/>
      <c r="D1" s="26"/>
      <c r="E1" s="26"/>
      <c r="F1" s="26"/>
    </row>
    <row r="2" spans="1:6" x14ac:dyDescent="0.3">
      <c r="A2" s="26"/>
      <c r="B2" s="26"/>
      <c r="C2" s="26"/>
      <c r="D2" s="26"/>
      <c r="E2" s="26"/>
      <c r="F2" s="26"/>
    </row>
    <row r="3" spans="1:6" s="5" customFormat="1" ht="18.75" x14ac:dyDescent="0.3">
      <c r="A3" s="28" t="s">
        <v>110</v>
      </c>
      <c r="B3" s="28" t="s">
        <v>122</v>
      </c>
      <c r="C3" s="28" t="s">
        <v>120</v>
      </c>
    </row>
    <row r="4" spans="1:6" s="5" customFormat="1" ht="18.75" x14ac:dyDescent="0.3">
      <c r="A4" s="25"/>
      <c r="B4" s="25"/>
      <c r="C4" s="6"/>
    </row>
    <row r="6" spans="1:6" s="2" customFormat="1" x14ac:dyDescent="0.3">
      <c r="A6" s="28" t="s">
        <v>130</v>
      </c>
      <c r="B6" s="28" t="s">
        <v>58</v>
      </c>
      <c r="C6" s="27" t="s">
        <v>61</v>
      </c>
      <c r="D6" s="27" t="s">
        <v>73</v>
      </c>
    </row>
    <row r="7" spans="1:6" x14ac:dyDescent="0.3">
      <c r="A7" s="4"/>
      <c r="B7" s="25"/>
      <c r="C7" s="4" t="s">
        <v>205</v>
      </c>
      <c r="D7" s="4" t="s">
        <v>209</v>
      </c>
    </row>
    <row r="8" spans="1:6" x14ac:dyDescent="0.3">
      <c r="A8" s="4"/>
      <c r="B8" s="4"/>
      <c r="C8" s="4" t="s">
        <v>206</v>
      </c>
      <c r="D8" s="4" t="s">
        <v>210</v>
      </c>
    </row>
    <row r="9" spans="1:6" x14ac:dyDescent="0.3">
      <c r="A9" s="4"/>
      <c r="B9" s="4"/>
      <c r="C9" s="4" t="s">
        <v>207</v>
      </c>
      <c r="D9" s="4" t="s">
        <v>211</v>
      </c>
    </row>
    <row r="10" spans="1:6" x14ac:dyDescent="0.3">
      <c r="A10" s="4"/>
      <c r="B10" s="4"/>
      <c r="C10" s="4"/>
      <c r="D10" s="4"/>
    </row>
    <row r="11" spans="1:6" x14ac:dyDescent="0.3">
      <c r="A11" s="4"/>
      <c r="B11" s="4"/>
      <c r="C11" s="4"/>
      <c r="D11" s="4"/>
    </row>
    <row r="12" spans="1:6" x14ac:dyDescent="0.3">
      <c r="A12" s="4"/>
      <c r="B12" s="4"/>
      <c r="C12" s="4"/>
      <c r="D12" s="4"/>
    </row>
    <row r="13" spans="1:6" x14ac:dyDescent="0.3">
      <c r="A13" s="4"/>
      <c r="B13" s="4"/>
      <c r="C13" s="4"/>
      <c r="D13" s="4"/>
    </row>
    <row r="14" spans="1:6" x14ac:dyDescent="0.3">
      <c r="A14" s="4"/>
      <c r="B14" s="4"/>
      <c r="C14" s="4"/>
      <c r="D14" s="4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600-000000000000}">
          <x14:formula1>
            <xm:f>dataset!$S$2:$S$3</xm:f>
          </x14:formula1>
          <xm:sqref>B4</xm:sqref>
        </x14:dataValidation>
        <x14:dataValidation type="list" allowBlank="1" showInputMessage="1" showErrorMessage="1" xr:uid="{00000000-0002-0000-0600-000001000000}">
          <x14:formula1>
            <xm:f>dataset!$Q$2:$Q$3</xm:f>
          </x14:formula1>
          <xm:sqref>A4</xm:sqref>
        </x14:dataValidation>
        <x14:dataValidation type="list" allowBlank="1" showInputMessage="1" showErrorMessage="1" xr:uid="{00000000-0002-0000-0600-000002000000}">
          <x14:formula1>
            <xm:f>dataset!$O$2:$O$6</xm:f>
          </x14:formula1>
          <xm:sqref>D4 B7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3"/>
  <sheetViews>
    <sheetView workbookViewId="0">
      <selection activeCell="I18" sqref="I18"/>
    </sheetView>
  </sheetViews>
  <sheetFormatPr defaultRowHeight="14.25" x14ac:dyDescent="0.2"/>
  <sheetData>
    <row r="1" spans="1:2" x14ac:dyDescent="0.2">
      <c r="A1" t="s">
        <v>131</v>
      </c>
    </row>
    <row r="3" spans="1:2" x14ac:dyDescent="0.2">
      <c r="A3" t="s">
        <v>74</v>
      </c>
      <c r="B3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0คำอธิบาย</vt:lpstr>
      <vt:lpstr>dataset</vt:lpstr>
      <vt:lpstr>1แบบเสนอความเสี่ยงและกำหนดเกณฑ์</vt:lpstr>
      <vt:lpstr>2ระบุประเด็นความเสี่ยง</vt:lpstr>
      <vt:lpstr>3แผนบริหารจัดการความเสี่ยง</vt:lpstr>
      <vt:lpstr>แบบประมาณการงบประมาณ</vt:lpstr>
      <vt:lpstr>รายงานผลการจัดการความเสี่ยง</vt:lpstr>
      <vt:lpstr>สรุป ศปท.</vt:lpstr>
      <vt:lpstr>'1แบบเสนอความเสี่ยงและกำหนดเกณฑ์'!Print_Area</vt:lpstr>
      <vt:lpstr>'3แผนบริหารจัดการความเสี่ยง'!Print_Area</vt:lpstr>
      <vt:lpstr>'3แผนบริหารจัดการความเสี่ยง'!Print_Titles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orawan phadungkiet</dc:creator>
  <cp:lastModifiedBy>Saowanee Weerachai</cp:lastModifiedBy>
  <cp:lastPrinted>2025-03-13T09:05:20Z</cp:lastPrinted>
  <dcterms:created xsi:type="dcterms:W3CDTF">2022-12-19T01:56:33Z</dcterms:created>
  <dcterms:modified xsi:type="dcterms:W3CDTF">2025-03-13T10:15:44Z</dcterms:modified>
</cp:coreProperties>
</file>