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KYCOM\Downloads\"/>
    </mc:Choice>
  </mc:AlternateContent>
  <xr:revisionPtr revIDLastSave="0" documentId="8_{7F2F9FFB-0133-4D38-A6D8-981CC6B659D9}" xr6:coauthVersionLast="47" xr6:coauthVersionMax="47" xr10:uidLastSave="{00000000-0000-0000-0000-000000000000}"/>
  <bookViews>
    <workbookView xWindow="-108" yWindow="-108" windowWidth="23256" windowHeight="12576" tabRatio="753" activeTab="1" xr2:uid="{00000000-000D-0000-FFFF-FFFF00000000}"/>
  </bookViews>
  <sheets>
    <sheet name="หน้าแรก" sheetId="18" r:id="rId1"/>
    <sheet name="รายละเอียดการโอนจัดสรรงบ 2569" sheetId="10" r:id="rId2"/>
  </sheets>
  <externalReferences>
    <externalReference r:id="rId3"/>
    <externalReference r:id="rId4"/>
  </externalReferences>
  <definedNames>
    <definedName name="A">#N/A</definedName>
    <definedName name="B">#N/A</definedName>
    <definedName name="_xlnm.Print_Area" localSheetId="1">'รายละเอียดการโอนจัดสรรงบ 2569'!$A$2:$H$129</definedName>
    <definedName name="_xlnm.Print_Titles" localSheetId="1">'รายละเอียดการโอนจัดสรรงบ 2569'!$A:$B,'รายละเอียดการโอนจัดสรรงบ 2569'!$7:$8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I10" i="10" l="1"/>
  <c r="AW11" i="10"/>
  <c r="AW12" i="10"/>
  <c r="AW13" i="10"/>
  <c r="AW14" i="10"/>
  <c r="AW15" i="10"/>
  <c r="AW16" i="10"/>
  <c r="AW17" i="10"/>
  <c r="AW18" i="10"/>
  <c r="AW19" i="10"/>
  <c r="AW20" i="10"/>
  <c r="AW21" i="10"/>
  <c r="AW22" i="10"/>
  <c r="AW23" i="10"/>
  <c r="AW24" i="10"/>
  <c r="AW25" i="10"/>
  <c r="AW26" i="10"/>
  <c r="AW27" i="10"/>
  <c r="AW28" i="10"/>
  <c r="AW29" i="10"/>
  <c r="AW30" i="10"/>
  <c r="AW31" i="10"/>
  <c r="AW32" i="10"/>
  <c r="AW33" i="10"/>
  <c r="AW34" i="10"/>
  <c r="AW35" i="10"/>
  <c r="AW36" i="10"/>
  <c r="AW37" i="10"/>
  <c r="AW38" i="10"/>
  <c r="AW39" i="10"/>
  <c r="AW40" i="10"/>
  <c r="AW41" i="10"/>
  <c r="AW42" i="10"/>
  <c r="AW43" i="10"/>
  <c r="AW44" i="10"/>
  <c r="AW45" i="10"/>
  <c r="AW46" i="10"/>
  <c r="AW47" i="10"/>
  <c r="AW48" i="10"/>
  <c r="AW49" i="10"/>
  <c r="AW50" i="10"/>
  <c r="AW51" i="10"/>
  <c r="AW52" i="10"/>
  <c r="AW53" i="10"/>
  <c r="AW54" i="10"/>
  <c r="AW55" i="10"/>
  <c r="AW56" i="10"/>
  <c r="AW57" i="10"/>
  <c r="AW58" i="10"/>
  <c r="AW59" i="10"/>
  <c r="AW60" i="10"/>
  <c r="AW61" i="10"/>
  <c r="AW62" i="10"/>
  <c r="AW63" i="10"/>
  <c r="AW64" i="10"/>
  <c r="AW65" i="10"/>
  <c r="AW66" i="10"/>
  <c r="AW67" i="10"/>
  <c r="AW68" i="10"/>
  <c r="AW69" i="10"/>
  <c r="AW70" i="10"/>
  <c r="AW71" i="10"/>
  <c r="AW72" i="10"/>
  <c r="AW73" i="10"/>
  <c r="AW74" i="10"/>
  <c r="AW75" i="10"/>
  <c r="AW76" i="10"/>
  <c r="AW77" i="10"/>
  <c r="AW78" i="10"/>
  <c r="AW79" i="10"/>
  <c r="AW80" i="10"/>
  <c r="AW81" i="10"/>
  <c r="AW82" i="10"/>
  <c r="AW83" i="10"/>
  <c r="AW84" i="10"/>
  <c r="AW85" i="10"/>
  <c r="AW86" i="10"/>
  <c r="AW87" i="10"/>
  <c r="AW88" i="10"/>
  <c r="AW89" i="10"/>
  <c r="AW90" i="10"/>
  <c r="AW91" i="10"/>
  <c r="AW92" i="10"/>
  <c r="AW93" i="10"/>
  <c r="AW94" i="10"/>
  <c r="AW95" i="10"/>
  <c r="AW96" i="10"/>
  <c r="AW97" i="10"/>
  <c r="AW98" i="10"/>
  <c r="AW99" i="10"/>
  <c r="AW100" i="10"/>
  <c r="AW101" i="10"/>
  <c r="AW102" i="10"/>
  <c r="AW103" i="10"/>
  <c r="AW104" i="10"/>
  <c r="AW105" i="10"/>
  <c r="AW106" i="10"/>
  <c r="AW107" i="10"/>
  <c r="AW108" i="10"/>
  <c r="AW109" i="10"/>
  <c r="AW110" i="10"/>
  <c r="AW111" i="10"/>
  <c r="AW112" i="10"/>
  <c r="AW113" i="10"/>
  <c r="AW114" i="10"/>
  <c r="AW115" i="10"/>
  <c r="AW116" i="10"/>
  <c r="AW117" i="10"/>
  <c r="AW118" i="10"/>
  <c r="AW119" i="10"/>
  <c r="AW120" i="10"/>
  <c r="AW121" i="10"/>
  <c r="AW122" i="10"/>
  <c r="AW123" i="10"/>
  <c r="AW124" i="10"/>
  <c r="AW125" i="10"/>
  <c r="AW126" i="10"/>
  <c r="AW127" i="10"/>
  <c r="AW128" i="10"/>
  <c r="AW10" i="10"/>
  <c r="AV10" i="10"/>
  <c r="AQ10" i="10"/>
  <c r="AQ129" i="10" s="1"/>
  <c r="AL10" i="10"/>
  <c r="Q10" i="10"/>
  <c r="O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V107" i="10"/>
  <c r="W107" i="10"/>
  <c r="X107" i="10"/>
  <c r="Y107" i="10"/>
  <c r="U108" i="10"/>
  <c r="V108" i="10"/>
  <c r="W108" i="10"/>
  <c r="X108" i="10"/>
  <c r="Y108" i="10"/>
  <c r="U109" i="10"/>
  <c r="W109" i="10"/>
  <c r="X109" i="10"/>
  <c r="Y109" i="10"/>
  <c r="U110" i="10"/>
  <c r="V110" i="10"/>
  <c r="W110" i="10"/>
  <c r="X110" i="10"/>
  <c r="Y110" i="10"/>
  <c r="U111" i="10"/>
  <c r="V111" i="10"/>
  <c r="W111" i="10"/>
  <c r="X111" i="10"/>
  <c r="Y111" i="10"/>
  <c r="U112" i="10"/>
  <c r="V112" i="10"/>
  <c r="W112" i="10"/>
  <c r="X112" i="10"/>
  <c r="Y112" i="10"/>
  <c r="U113" i="10"/>
  <c r="V113" i="10"/>
  <c r="W113" i="10"/>
  <c r="X113" i="10"/>
  <c r="Y113" i="10"/>
  <c r="U114" i="10"/>
  <c r="V114" i="10"/>
  <c r="W114" i="10"/>
  <c r="X114" i="10"/>
  <c r="Y114" i="10"/>
  <c r="U115" i="10"/>
  <c r="V115" i="10"/>
  <c r="W115" i="10"/>
  <c r="X115" i="10"/>
  <c r="Y115" i="10"/>
  <c r="U116" i="10"/>
  <c r="V116" i="10"/>
  <c r="W116" i="10"/>
  <c r="X116" i="10"/>
  <c r="Y116" i="10"/>
  <c r="U117" i="10"/>
  <c r="V117" i="10"/>
  <c r="W117" i="10"/>
  <c r="X117" i="10"/>
  <c r="Y117" i="10"/>
  <c r="U118" i="10"/>
  <c r="V118" i="10"/>
  <c r="W118" i="10"/>
  <c r="X118" i="10"/>
  <c r="Y118" i="10"/>
  <c r="U119" i="10"/>
  <c r="V119" i="10"/>
  <c r="W119" i="10"/>
  <c r="X119" i="10"/>
  <c r="Y119" i="10"/>
  <c r="U120" i="10"/>
  <c r="V120" i="10"/>
  <c r="W120" i="10"/>
  <c r="X120" i="10"/>
  <c r="Y120" i="10"/>
  <c r="U121" i="10"/>
  <c r="V121" i="10"/>
  <c r="W121" i="10"/>
  <c r="X121" i="10"/>
  <c r="Y121" i="10"/>
  <c r="U122" i="10"/>
  <c r="V122" i="10"/>
  <c r="W122" i="10"/>
  <c r="X122" i="10"/>
  <c r="Y122" i="10"/>
  <c r="U123" i="10"/>
  <c r="V123" i="10"/>
  <c r="W123" i="10"/>
  <c r="X123" i="10"/>
  <c r="Y123" i="10"/>
  <c r="U124" i="10"/>
  <c r="V124" i="10"/>
  <c r="W124" i="10"/>
  <c r="X124" i="10"/>
  <c r="Y124" i="10"/>
  <c r="U125" i="10"/>
  <c r="V125" i="10"/>
  <c r="W125" i="10"/>
  <c r="X125" i="10"/>
  <c r="Y125" i="10"/>
  <c r="U126" i="10"/>
  <c r="V126" i="10"/>
  <c r="W126" i="10"/>
  <c r="X126" i="10"/>
  <c r="Y126" i="10"/>
  <c r="U127" i="10"/>
  <c r="V127" i="10"/>
  <c r="W127" i="10"/>
  <c r="X127" i="10"/>
  <c r="Y127" i="10"/>
  <c r="U128" i="10"/>
  <c r="V128" i="10"/>
  <c r="W128" i="10"/>
  <c r="X128" i="10"/>
  <c r="Y128" i="10"/>
  <c r="U10" i="10"/>
  <c r="C128" i="10"/>
  <c r="DJ11" i="10"/>
  <c r="DJ12" i="10"/>
  <c r="DK12" i="10" s="1"/>
  <c r="DJ13" i="10"/>
  <c r="DK13" i="10" s="1"/>
  <c r="DJ14" i="10"/>
  <c r="DK14" i="10" s="1"/>
  <c r="DJ15" i="10"/>
  <c r="DK15" i="10" s="1"/>
  <c r="DJ16" i="10"/>
  <c r="DK16" i="10" s="1"/>
  <c r="DJ17" i="10"/>
  <c r="DK17" i="10"/>
  <c r="DJ18" i="10"/>
  <c r="DK18" i="10" s="1"/>
  <c r="DJ19" i="10"/>
  <c r="DK19" i="10"/>
  <c r="DJ20" i="10"/>
  <c r="DK20" i="10" s="1"/>
  <c r="DJ21" i="10"/>
  <c r="DK21" i="10" s="1"/>
  <c r="DJ22" i="10"/>
  <c r="DK22" i="10" s="1"/>
  <c r="DJ23" i="10"/>
  <c r="DK23" i="10" s="1"/>
  <c r="DJ24" i="10"/>
  <c r="DK24" i="10"/>
  <c r="DJ25" i="10"/>
  <c r="DK25" i="10" s="1"/>
  <c r="DJ26" i="10"/>
  <c r="DK26" i="10" s="1"/>
  <c r="DJ27" i="10"/>
  <c r="DK27" i="10"/>
  <c r="DJ28" i="10"/>
  <c r="DK28" i="10" s="1"/>
  <c r="DJ29" i="10"/>
  <c r="DK29" i="10"/>
  <c r="DJ30" i="10"/>
  <c r="DK30" i="10" s="1"/>
  <c r="DJ31" i="10"/>
  <c r="DK31" i="10" s="1"/>
  <c r="DJ32" i="10"/>
  <c r="DK32" i="10" s="1"/>
  <c r="DJ33" i="10"/>
  <c r="DK33" i="10" s="1"/>
  <c r="DJ34" i="10"/>
  <c r="DK34" i="10" s="1"/>
  <c r="DJ35" i="10"/>
  <c r="DK35" i="10" s="1"/>
  <c r="DJ36" i="10"/>
  <c r="DK36" i="10" s="1"/>
  <c r="DJ37" i="10"/>
  <c r="DK37" i="10" s="1"/>
  <c r="DJ38" i="10"/>
  <c r="DK38" i="10"/>
  <c r="DJ39" i="10"/>
  <c r="DK39" i="10" s="1"/>
  <c r="DJ40" i="10"/>
  <c r="DK40" i="10" s="1"/>
  <c r="DJ41" i="10"/>
  <c r="DK41" i="10" s="1"/>
  <c r="DJ42" i="10"/>
  <c r="DK42" i="10" s="1"/>
  <c r="DJ43" i="10"/>
  <c r="DK43" i="10"/>
  <c r="DJ44" i="10"/>
  <c r="DK44" i="10" s="1"/>
  <c r="DJ45" i="10"/>
  <c r="DK45" i="10" s="1"/>
  <c r="DJ46" i="10"/>
  <c r="DK46" i="10" s="1"/>
  <c r="DJ47" i="10"/>
  <c r="DK47" i="10" s="1"/>
  <c r="DJ48" i="10"/>
  <c r="DK48" i="10" s="1"/>
  <c r="DJ49" i="10"/>
  <c r="DK49" i="10" s="1"/>
  <c r="DJ50" i="10"/>
  <c r="DK50" i="10" s="1"/>
  <c r="DJ51" i="10"/>
  <c r="DK51" i="10" s="1"/>
  <c r="DJ52" i="10"/>
  <c r="DK52" i="10"/>
  <c r="DJ53" i="10"/>
  <c r="DK53" i="10" s="1"/>
  <c r="DJ54" i="10"/>
  <c r="DK54" i="10" s="1"/>
  <c r="DJ55" i="10"/>
  <c r="DK55" i="10" s="1"/>
  <c r="DJ56" i="10"/>
  <c r="DK56" i="10" s="1"/>
  <c r="DJ57" i="10"/>
  <c r="DK57" i="10" s="1"/>
  <c r="DJ58" i="10"/>
  <c r="DK58" i="10" s="1"/>
  <c r="DJ59" i="10"/>
  <c r="DK59" i="10" s="1"/>
  <c r="DJ60" i="10"/>
  <c r="DK60" i="10"/>
  <c r="DJ61" i="10"/>
  <c r="DK61" i="10" s="1"/>
  <c r="DJ62" i="10"/>
  <c r="DK62" i="10" s="1"/>
  <c r="DJ63" i="10"/>
  <c r="DK63" i="10" s="1"/>
  <c r="DJ64" i="10"/>
  <c r="DK64" i="10" s="1"/>
  <c r="DJ65" i="10"/>
  <c r="DK65" i="10" s="1"/>
  <c r="DJ66" i="10"/>
  <c r="DK66" i="10" s="1"/>
  <c r="DJ67" i="10"/>
  <c r="DK67" i="10"/>
  <c r="DJ68" i="10"/>
  <c r="DK68" i="10" s="1"/>
  <c r="DJ69" i="10"/>
  <c r="DK69" i="10" s="1"/>
  <c r="DJ70" i="10"/>
  <c r="DK70" i="10" s="1"/>
  <c r="DJ71" i="10"/>
  <c r="DK71" i="10" s="1"/>
  <c r="DJ72" i="10"/>
  <c r="DK72" i="10" s="1"/>
  <c r="DJ73" i="10"/>
  <c r="DK73" i="10" s="1"/>
  <c r="DJ74" i="10"/>
  <c r="DK74" i="10" s="1"/>
  <c r="DJ75" i="10"/>
  <c r="DK75" i="10" s="1"/>
  <c r="DJ76" i="10"/>
  <c r="DK76" i="10"/>
  <c r="DJ77" i="10"/>
  <c r="DK77" i="10" s="1"/>
  <c r="DJ78" i="10"/>
  <c r="DK78" i="10" s="1"/>
  <c r="DJ79" i="10"/>
  <c r="DK79" i="10" s="1"/>
  <c r="DJ80" i="10"/>
  <c r="DK80" i="10" s="1"/>
  <c r="DJ81" i="10"/>
  <c r="DK81" i="10" s="1"/>
  <c r="DJ82" i="10"/>
  <c r="DK82" i="10" s="1"/>
  <c r="DJ83" i="10"/>
  <c r="DK83" i="10" s="1"/>
  <c r="DJ84" i="10"/>
  <c r="DK84" i="10" s="1"/>
  <c r="DJ85" i="10"/>
  <c r="DK85" i="10" s="1"/>
  <c r="DJ86" i="10"/>
  <c r="DK86" i="10"/>
  <c r="DJ87" i="10"/>
  <c r="DK87" i="10"/>
  <c r="DJ88" i="10"/>
  <c r="DK88" i="10" s="1"/>
  <c r="DJ89" i="10"/>
  <c r="DK89" i="10" s="1"/>
  <c r="DJ90" i="10"/>
  <c r="DK90" i="10" s="1"/>
  <c r="DJ91" i="10"/>
  <c r="DK91" i="10" s="1"/>
  <c r="DJ92" i="10"/>
  <c r="DK92" i="10" s="1"/>
  <c r="DJ93" i="10"/>
  <c r="DK93" i="10" s="1"/>
  <c r="DJ94" i="10"/>
  <c r="DK94" i="10" s="1"/>
  <c r="DJ95" i="10"/>
  <c r="DK95" i="10" s="1"/>
  <c r="DJ96" i="10"/>
  <c r="DK96" i="10" s="1"/>
  <c r="DJ97" i="10"/>
  <c r="DK97" i="10" s="1"/>
  <c r="DJ98" i="10"/>
  <c r="DK98" i="10" s="1"/>
  <c r="DJ99" i="10"/>
  <c r="DK99" i="10"/>
  <c r="DJ100" i="10"/>
  <c r="DK100" i="10" s="1"/>
  <c r="DJ101" i="10"/>
  <c r="DK101" i="10" s="1"/>
  <c r="DJ102" i="10"/>
  <c r="DK102" i="10" s="1"/>
  <c r="DJ103" i="10"/>
  <c r="DK103" i="10"/>
  <c r="DJ104" i="10"/>
  <c r="DK104" i="10" s="1"/>
  <c r="DJ105" i="10"/>
  <c r="DK105" i="10" s="1"/>
  <c r="DJ106" i="10"/>
  <c r="DK106" i="10" s="1"/>
  <c r="DJ107" i="10"/>
  <c r="DK107" i="10" s="1"/>
  <c r="DJ108" i="10"/>
  <c r="DK108" i="10"/>
  <c r="DJ109" i="10"/>
  <c r="DK109" i="10"/>
  <c r="DJ110" i="10"/>
  <c r="DK110" i="10" s="1"/>
  <c r="DJ111" i="10"/>
  <c r="DK111" i="10"/>
  <c r="DJ112" i="10"/>
  <c r="DK112" i="10" s="1"/>
  <c r="DJ113" i="10"/>
  <c r="DK113" i="10" s="1"/>
  <c r="DJ114" i="10"/>
  <c r="DK114" i="10" s="1"/>
  <c r="DJ115" i="10"/>
  <c r="DK115" i="10" s="1"/>
  <c r="DJ116" i="10"/>
  <c r="DK116" i="10" s="1"/>
  <c r="DJ117" i="10"/>
  <c r="DK117" i="10" s="1"/>
  <c r="DJ118" i="10"/>
  <c r="DK118" i="10" s="1"/>
  <c r="DJ119" i="10"/>
  <c r="DK119" i="10" s="1"/>
  <c r="DJ120" i="10"/>
  <c r="DK120" i="10"/>
  <c r="DJ121" i="10"/>
  <c r="DK121" i="10" s="1"/>
  <c r="DJ122" i="10"/>
  <c r="DK122" i="10" s="1"/>
  <c r="DJ123" i="10"/>
  <c r="DK123" i="10" s="1"/>
  <c r="DJ124" i="10"/>
  <c r="DK124" i="10" s="1"/>
  <c r="DJ125" i="10"/>
  <c r="DK125" i="10" s="1"/>
  <c r="DJ126" i="10"/>
  <c r="DK126" i="10" s="1"/>
  <c r="DJ127" i="10"/>
  <c r="DK127" i="10" s="1"/>
  <c r="DJ128" i="10"/>
  <c r="DK128" i="10" s="1"/>
  <c r="DD11" i="10"/>
  <c r="DE11" i="10" s="1"/>
  <c r="DD12" i="10"/>
  <c r="DE12" i="10" s="1"/>
  <c r="DD13" i="10"/>
  <c r="DE13" i="10"/>
  <c r="DD14" i="10"/>
  <c r="DD129" i="10" s="1"/>
  <c r="DE14" i="10"/>
  <c r="DD15" i="10"/>
  <c r="DE15" i="10" s="1"/>
  <c r="DD16" i="10"/>
  <c r="DE16" i="10" s="1"/>
  <c r="DD17" i="10"/>
  <c r="DE17" i="10" s="1"/>
  <c r="DD18" i="10"/>
  <c r="DE18" i="10"/>
  <c r="DD19" i="10"/>
  <c r="DE19" i="10" s="1"/>
  <c r="DD20" i="10"/>
  <c r="DE20" i="10" s="1"/>
  <c r="DD21" i="10"/>
  <c r="DE21" i="10" s="1"/>
  <c r="DD22" i="10"/>
  <c r="DE22" i="10" s="1"/>
  <c r="DD23" i="10"/>
  <c r="DE23" i="10" s="1"/>
  <c r="DD24" i="10"/>
  <c r="DE24" i="10" s="1"/>
  <c r="DD25" i="10"/>
  <c r="DE25" i="10" s="1"/>
  <c r="DD26" i="10"/>
  <c r="DE26" i="10" s="1"/>
  <c r="DD27" i="10"/>
  <c r="DE27" i="10"/>
  <c r="DD28" i="10"/>
  <c r="DE28" i="10" s="1"/>
  <c r="DD29" i="10"/>
  <c r="DE29" i="10"/>
  <c r="DD30" i="10"/>
  <c r="DE30" i="10" s="1"/>
  <c r="DD31" i="10"/>
  <c r="DE31" i="10" s="1"/>
  <c r="DD32" i="10"/>
  <c r="DE32" i="10" s="1"/>
  <c r="DD33" i="10"/>
  <c r="DE33" i="10" s="1"/>
  <c r="DD34" i="10"/>
  <c r="DE34" i="10" s="1"/>
  <c r="DD35" i="10"/>
  <c r="DE35" i="10" s="1"/>
  <c r="DD36" i="10"/>
  <c r="DE36" i="10" s="1"/>
  <c r="DD37" i="10"/>
  <c r="DE37" i="10" s="1"/>
  <c r="DD38" i="10"/>
  <c r="DE38" i="10" s="1"/>
  <c r="DD39" i="10"/>
  <c r="DE39" i="10" s="1"/>
  <c r="DD40" i="10"/>
  <c r="DE40" i="10" s="1"/>
  <c r="DD41" i="10"/>
  <c r="DE41" i="10"/>
  <c r="DD42" i="10"/>
  <c r="DE42" i="10" s="1"/>
  <c r="DD43" i="10"/>
  <c r="DE43" i="10" s="1"/>
  <c r="DD44" i="10"/>
  <c r="DE44" i="10" s="1"/>
  <c r="DD45" i="10"/>
  <c r="DE45" i="10" s="1"/>
  <c r="DD46" i="10"/>
  <c r="DE46" i="10"/>
  <c r="DD47" i="10"/>
  <c r="DE47" i="10"/>
  <c r="DD48" i="10"/>
  <c r="DE48" i="10" s="1"/>
  <c r="DD49" i="10"/>
  <c r="DE49" i="10" s="1"/>
  <c r="DD50" i="10"/>
  <c r="DE50" i="10" s="1"/>
  <c r="DD51" i="10"/>
  <c r="DE51" i="10" s="1"/>
  <c r="DD52" i="10"/>
  <c r="DE52" i="10"/>
  <c r="DD53" i="10"/>
  <c r="DE53" i="10" s="1"/>
  <c r="DD54" i="10"/>
  <c r="DE54" i="10" s="1"/>
  <c r="DD55" i="10"/>
  <c r="DE55" i="10" s="1"/>
  <c r="DD56" i="10"/>
  <c r="DE56" i="10" s="1"/>
  <c r="DD57" i="10"/>
  <c r="DE57" i="10" s="1"/>
  <c r="DD58" i="10"/>
  <c r="DE58" i="10" s="1"/>
  <c r="DD59" i="10"/>
  <c r="DE59" i="10" s="1"/>
  <c r="DD60" i="10"/>
  <c r="DE60" i="10"/>
  <c r="DD61" i="10"/>
  <c r="DE61" i="10" s="1"/>
  <c r="DD62" i="10"/>
  <c r="DE62" i="10" s="1"/>
  <c r="DD63" i="10"/>
  <c r="DE63" i="10" s="1"/>
  <c r="DD64" i="10"/>
  <c r="DE64" i="10" s="1"/>
  <c r="DD65" i="10"/>
  <c r="DE65" i="10" s="1"/>
  <c r="DD66" i="10"/>
  <c r="DE66" i="10" s="1"/>
  <c r="DD67" i="10"/>
  <c r="DE67" i="10" s="1"/>
  <c r="DD68" i="10"/>
  <c r="DE68" i="10"/>
  <c r="DD69" i="10"/>
  <c r="DE69" i="10" s="1"/>
  <c r="DD70" i="10"/>
  <c r="DE70" i="10" s="1"/>
  <c r="DD71" i="10"/>
  <c r="DE71" i="10"/>
  <c r="DD72" i="10"/>
  <c r="DE72" i="10" s="1"/>
  <c r="DD73" i="10"/>
  <c r="DE73" i="10" s="1"/>
  <c r="DD74" i="10"/>
  <c r="DE74" i="10" s="1"/>
  <c r="DD75" i="10"/>
  <c r="DE75" i="10" s="1"/>
  <c r="DD76" i="10"/>
  <c r="DE76" i="10" s="1"/>
  <c r="DD77" i="10"/>
  <c r="DE77" i="10" s="1"/>
  <c r="DD78" i="10"/>
  <c r="DE78" i="10"/>
  <c r="DD79" i="10"/>
  <c r="DE79" i="10" s="1"/>
  <c r="DD80" i="10"/>
  <c r="DE80" i="10" s="1"/>
  <c r="DD81" i="10"/>
  <c r="DE81" i="10" s="1"/>
  <c r="DD82" i="10"/>
  <c r="DE82" i="10" s="1"/>
  <c r="DD83" i="10"/>
  <c r="DE83" i="10" s="1"/>
  <c r="DD84" i="10"/>
  <c r="DE84" i="10" s="1"/>
  <c r="DD85" i="10"/>
  <c r="DE85" i="10" s="1"/>
  <c r="DD86" i="10"/>
  <c r="DE86" i="10" s="1"/>
  <c r="DD87" i="10"/>
  <c r="DE87" i="10" s="1"/>
  <c r="DD88" i="10"/>
  <c r="DE88" i="10" s="1"/>
  <c r="DD89" i="10"/>
  <c r="DE89" i="10" s="1"/>
  <c r="DD90" i="10"/>
  <c r="DE90" i="10"/>
  <c r="DD91" i="10"/>
  <c r="DE91" i="10" s="1"/>
  <c r="DD92" i="10"/>
  <c r="DE92" i="10" s="1"/>
  <c r="DD93" i="10"/>
  <c r="DE93" i="10" s="1"/>
  <c r="DD94" i="10"/>
  <c r="DE94" i="10" s="1"/>
  <c r="DD95" i="10"/>
  <c r="DE95" i="10" s="1"/>
  <c r="DD96" i="10"/>
  <c r="DE96" i="10"/>
  <c r="DD97" i="10"/>
  <c r="DE97" i="10" s="1"/>
  <c r="DD98" i="10"/>
  <c r="DE98" i="10" s="1"/>
  <c r="DD99" i="10"/>
  <c r="DE99" i="10" s="1"/>
  <c r="DD100" i="10"/>
  <c r="DE100" i="10" s="1"/>
  <c r="DD101" i="10"/>
  <c r="DE101" i="10" s="1"/>
  <c r="DD102" i="10"/>
  <c r="DE102" i="10" s="1"/>
  <c r="DD103" i="10"/>
  <c r="DE103" i="10"/>
  <c r="DD104" i="10"/>
  <c r="DE104" i="10"/>
  <c r="DD105" i="10"/>
  <c r="DE105" i="10" s="1"/>
  <c r="DD106" i="10"/>
  <c r="DE106" i="10" s="1"/>
  <c r="DD107" i="10"/>
  <c r="DE107" i="10" s="1"/>
  <c r="DD108" i="10"/>
  <c r="DE108" i="10" s="1"/>
  <c r="DD109" i="10"/>
  <c r="DE109" i="10"/>
  <c r="DD110" i="10"/>
  <c r="DE110" i="10" s="1"/>
  <c r="DD111" i="10"/>
  <c r="DE111" i="10" s="1"/>
  <c r="DD112" i="10"/>
  <c r="DE112" i="10" s="1"/>
  <c r="DD113" i="10"/>
  <c r="DE113" i="10" s="1"/>
  <c r="DD114" i="10"/>
  <c r="DE114" i="10" s="1"/>
  <c r="DD115" i="10"/>
  <c r="DE115" i="10" s="1"/>
  <c r="DD116" i="10"/>
  <c r="DE116" i="10" s="1"/>
  <c r="DD117" i="10"/>
  <c r="DE117" i="10" s="1"/>
  <c r="DD118" i="10"/>
  <c r="DE118" i="10" s="1"/>
  <c r="DD119" i="10"/>
  <c r="DE119" i="10" s="1"/>
  <c r="DD120" i="10"/>
  <c r="DE120" i="10" s="1"/>
  <c r="DD121" i="10"/>
  <c r="DE121" i="10" s="1"/>
  <c r="DD122" i="10"/>
  <c r="DE122" i="10" s="1"/>
  <c r="DD123" i="10"/>
  <c r="DE123" i="10" s="1"/>
  <c r="DD124" i="10"/>
  <c r="DE124" i="10" s="1"/>
  <c r="DD125" i="10"/>
  <c r="DE125" i="10" s="1"/>
  <c r="DD126" i="10"/>
  <c r="DE126" i="10" s="1"/>
  <c r="DD127" i="10"/>
  <c r="DE127" i="10" s="1"/>
  <c r="DD128" i="10"/>
  <c r="DE128" i="10"/>
  <c r="CY11" i="10"/>
  <c r="CY12" i="10"/>
  <c r="CY13" i="10"/>
  <c r="CY14" i="10"/>
  <c r="CY15" i="10"/>
  <c r="CY16" i="10"/>
  <c r="CY17" i="10"/>
  <c r="CY18" i="10"/>
  <c r="CY19" i="10"/>
  <c r="CY20" i="10"/>
  <c r="CY21" i="10"/>
  <c r="CY22" i="10"/>
  <c r="CY23" i="10"/>
  <c r="CY24" i="10"/>
  <c r="CY25" i="10"/>
  <c r="CY26" i="10"/>
  <c r="CY27" i="10"/>
  <c r="CY28" i="10"/>
  <c r="CY29" i="10"/>
  <c r="CY30" i="10"/>
  <c r="CY31" i="10"/>
  <c r="CY32" i="10"/>
  <c r="CY33" i="10"/>
  <c r="CY34" i="10"/>
  <c r="CY35" i="10"/>
  <c r="CY36" i="10"/>
  <c r="CY37" i="10"/>
  <c r="CY38" i="10"/>
  <c r="CY39" i="10"/>
  <c r="CY40" i="10"/>
  <c r="CY41" i="10"/>
  <c r="CY42" i="10"/>
  <c r="CY43" i="10"/>
  <c r="CY44" i="10"/>
  <c r="CY45" i="10"/>
  <c r="CY46" i="10"/>
  <c r="CY47" i="10"/>
  <c r="CY48" i="10"/>
  <c r="CY49" i="10"/>
  <c r="CY50" i="10"/>
  <c r="CY51" i="10"/>
  <c r="CY52" i="10"/>
  <c r="CY53" i="10"/>
  <c r="CY54" i="10"/>
  <c r="CY55" i="10"/>
  <c r="CY56" i="10"/>
  <c r="CY57" i="10"/>
  <c r="CY58" i="10"/>
  <c r="CY59" i="10"/>
  <c r="CY60" i="10"/>
  <c r="CY61" i="10"/>
  <c r="CY62" i="10"/>
  <c r="CY63" i="10"/>
  <c r="CY64" i="10"/>
  <c r="CY65" i="10"/>
  <c r="CY66" i="10"/>
  <c r="CY67" i="10"/>
  <c r="CY68" i="10"/>
  <c r="CY69" i="10"/>
  <c r="CY70" i="10"/>
  <c r="CY71" i="10"/>
  <c r="CY72" i="10"/>
  <c r="CY73" i="10"/>
  <c r="CY74" i="10"/>
  <c r="CY75" i="10"/>
  <c r="CY76" i="10"/>
  <c r="CY77" i="10"/>
  <c r="CY78" i="10"/>
  <c r="CY79" i="10"/>
  <c r="CY80" i="10"/>
  <c r="CY81" i="10"/>
  <c r="CY82" i="10"/>
  <c r="CY83" i="10"/>
  <c r="CY84" i="10"/>
  <c r="CY85" i="10"/>
  <c r="CY86" i="10"/>
  <c r="CY87" i="10"/>
  <c r="CY88" i="10"/>
  <c r="CY89" i="10"/>
  <c r="CY90" i="10"/>
  <c r="CY91" i="10"/>
  <c r="CY92" i="10"/>
  <c r="CY93" i="10"/>
  <c r="CY94" i="10"/>
  <c r="CY95" i="10"/>
  <c r="CY96" i="10"/>
  <c r="CY97" i="10"/>
  <c r="CY98" i="10"/>
  <c r="CY99" i="10"/>
  <c r="CY100" i="10"/>
  <c r="CY101" i="10"/>
  <c r="CY102" i="10"/>
  <c r="CY103" i="10"/>
  <c r="CY104" i="10"/>
  <c r="CY105" i="10"/>
  <c r="CY106" i="10"/>
  <c r="CY107" i="10"/>
  <c r="CY108" i="10"/>
  <c r="CY109" i="10"/>
  <c r="CY110" i="10"/>
  <c r="CY111" i="10"/>
  <c r="CY112" i="10"/>
  <c r="CY113" i="10"/>
  <c r="CY114" i="10"/>
  <c r="CY115" i="10"/>
  <c r="CY116" i="10"/>
  <c r="CY117" i="10"/>
  <c r="CY118" i="10"/>
  <c r="CY119" i="10"/>
  <c r="CY120" i="10"/>
  <c r="CY121" i="10"/>
  <c r="CY122" i="10"/>
  <c r="CY123" i="10"/>
  <c r="CY124" i="10"/>
  <c r="CY125" i="10"/>
  <c r="CY126" i="10"/>
  <c r="CY127" i="10"/>
  <c r="CY128" i="10"/>
  <c r="CY10" i="10"/>
  <c r="CX11" i="10"/>
  <c r="CX12" i="10"/>
  <c r="CX13" i="10"/>
  <c r="CX14" i="10"/>
  <c r="CX15" i="10"/>
  <c r="CX16" i="10"/>
  <c r="CX17" i="10"/>
  <c r="CX18" i="10"/>
  <c r="CX19" i="10"/>
  <c r="CX20" i="10"/>
  <c r="CX21" i="10"/>
  <c r="CX22" i="10"/>
  <c r="CX23" i="10"/>
  <c r="CX24" i="10"/>
  <c r="CX25" i="10"/>
  <c r="CX26" i="10"/>
  <c r="CX27" i="10"/>
  <c r="CX28" i="10"/>
  <c r="CX29" i="10"/>
  <c r="CX30" i="10"/>
  <c r="CX31" i="10"/>
  <c r="CX32" i="10"/>
  <c r="CX33" i="10"/>
  <c r="CX34" i="10"/>
  <c r="CX35" i="10"/>
  <c r="CX36" i="10"/>
  <c r="CX37" i="10"/>
  <c r="CX38" i="10"/>
  <c r="CX39" i="10"/>
  <c r="CX40" i="10"/>
  <c r="CX41" i="10"/>
  <c r="CX42" i="10"/>
  <c r="CX43" i="10"/>
  <c r="CX44" i="10"/>
  <c r="CX45" i="10"/>
  <c r="CX46" i="10"/>
  <c r="CX47" i="10"/>
  <c r="CX48" i="10"/>
  <c r="CX49" i="10"/>
  <c r="CX50" i="10"/>
  <c r="CX51" i="10"/>
  <c r="CX52" i="10"/>
  <c r="CX53" i="10"/>
  <c r="CX54" i="10"/>
  <c r="CX55" i="10"/>
  <c r="CX56" i="10"/>
  <c r="CX57" i="10"/>
  <c r="CX58" i="10"/>
  <c r="CX59" i="10"/>
  <c r="CX60" i="10"/>
  <c r="CX61" i="10"/>
  <c r="CX62" i="10"/>
  <c r="CX63" i="10"/>
  <c r="CX64" i="10"/>
  <c r="CX65" i="10"/>
  <c r="CX66" i="10"/>
  <c r="CX67" i="10"/>
  <c r="CX68" i="10"/>
  <c r="CX69" i="10"/>
  <c r="CX70" i="10"/>
  <c r="CX71" i="10"/>
  <c r="CX72" i="10"/>
  <c r="CX73" i="10"/>
  <c r="CX74" i="10"/>
  <c r="CX75" i="10"/>
  <c r="CX76" i="10"/>
  <c r="CX77" i="10"/>
  <c r="CX78" i="10"/>
  <c r="CX79" i="10"/>
  <c r="CX80" i="10"/>
  <c r="CX81" i="10"/>
  <c r="CX82" i="10"/>
  <c r="CX83" i="10"/>
  <c r="CX84" i="10"/>
  <c r="CX85" i="10"/>
  <c r="CX86" i="10"/>
  <c r="CX87" i="10"/>
  <c r="CX88" i="10"/>
  <c r="CX89" i="10"/>
  <c r="CX90" i="10"/>
  <c r="CX91" i="10"/>
  <c r="CX92" i="10"/>
  <c r="CX93" i="10"/>
  <c r="CX94" i="10"/>
  <c r="CX95" i="10"/>
  <c r="CX96" i="10"/>
  <c r="CX97" i="10"/>
  <c r="CX98" i="10"/>
  <c r="CX99" i="10"/>
  <c r="CX100" i="10"/>
  <c r="CX101" i="10"/>
  <c r="CX102" i="10"/>
  <c r="CX103" i="10"/>
  <c r="CX104" i="10"/>
  <c r="CX105" i="10"/>
  <c r="CX106" i="10"/>
  <c r="CX107" i="10"/>
  <c r="CX108" i="10"/>
  <c r="CX109" i="10"/>
  <c r="CX110" i="10"/>
  <c r="CX111" i="10"/>
  <c r="CX112" i="10"/>
  <c r="CX113" i="10"/>
  <c r="CX114" i="10"/>
  <c r="CX115" i="10"/>
  <c r="CX116" i="10"/>
  <c r="CX117" i="10"/>
  <c r="CX118" i="10"/>
  <c r="CX119" i="10"/>
  <c r="CX120" i="10"/>
  <c r="CX121" i="10"/>
  <c r="CX122" i="10"/>
  <c r="CX123" i="10"/>
  <c r="CX124" i="10"/>
  <c r="CX125" i="10"/>
  <c r="CX126" i="10"/>
  <c r="CX127" i="10"/>
  <c r="CX128" i="10"/>
  <c r="CS11" i="10"/>
  <c r="CS12" i="10"/>
  <c r="CS13" i="10"/>
  <c r="CS14" i="10"/>
  <c r="CS15" i="10"/>
  <c r="CS16" i="10"/>
  <c r="CS17" i="10"/>
  <c r="CS18" i="10"/>
  <c r="CS19" i="10"/>
  <c r="CS20" i="10"/>
  <c r="CS21" i="10"/>
  <c r="CS22" i="10"/>
  <c r="CS23" i="10"/>
  <c r="CS24" i="10"/>
  <c r="CS25" i="10"/>
  <c r="CS26" i="10"/>
  <c r="CS27" i="10"/>
  <c r="CS28" i="10"/>
  <c r="CS29" i="10"/>
  <c r="CS30" i="10"/>
  <c r="CS31" i="10"/>
  <c r="CS32" i="10"/>
  <c r="CS33" i="10"/>
  <c r="CS34" i="10"/>
  <c r="CS35" i="10"/>
  <c r="CS36" i="10"/>
  <c r="CS37" i="10"/>
  <c r="CS38" i="10"/>
  <c r="CS39" i="10"/>
  <c r="CS40" i="10"/>
  <c r="CS41" i="10"/>
  <c r="CS42" i="10"/>
  <c r="CS43" i="10"/>
  <c r="CS44" i="10"/>
  <c r="CS45" i="10"/>
  <c r="CS46" i="10"/>
  <c r="CS47" i="10"/>
  <c r="CS48" i="10"/>
  <c r="CS49" i="10"/>
  <c r="CS50" i="10"/>
  <c r="CS51" i="10"/>
  <c r="CS52" i="10"/>
  <c r="CS53" i="10"/>
  <c r="CS54" i="10"/>
  <c r="CS55" i="10"/>
  <c r="CS56" i="10"/>
  <c r="CS57" i="10"/>
  <c r="CS58" i="10"/>
  <c r="CS59" i="10"/>
  <c r="CS60" i="10"/>
  <c r="CS61" i="10"/>
  <c r="CS62" i="10"/>
  <c r="CS63" i="10"/>
  <c r="CS64" i="10"/>
  <c r="CS65" i="10"/>
  <c r="CS66" i="10"/>
  <c r="CS67" i="10"/>
  <c r="CS68" i="10"/>
  <c r="CS69" i="10"/>
  <c r="CS70" i="10"/>
  <c r="CS71" i="10"/>
  <c r="CS72" i="10"/>
  <c r="CS73" i="10"/>
  <c r="CS74" i="10"/>
  <c r="CS75" i="10"/>
  <c r="CS76" i="10"/>
  <c r="CS77" i="10"/>
  <c r="CS78" i="10"/>
  <c r="CS79" i="10"/>
  <c r="CS80" i="10"/>
  <c r="CS81" i="10"/>
  <c r="CS82" i="10"/>
  <c r="CS83" i="10"/>
  <c r="CS84" i="10"/>
  <c r="CS85" i="10"/>
  <c r="CS86" i="10"/>
  <c r="CS87" i="10"/>
  <c r="CS88" i="10"/>
  <c r="CS89" i="10"/>
  <c r="CS90" i="10"/>
  <c r="CS91" i="10"/>
  <c r="CS92" i="10"/>
  <c r="CS93" i="10"/>
  <c r="CS94" i="10"/>
  <c r="CS95" i="10"/>
  <c r="CS96" i="10"/>
  <c r="CS97" i="10"/>
  <c r="CS98" i="10"/>
  <c r="CS99" i="10"/>
  <c r="CS100" i="10"/>
  <c r="CS101" i="10"/>
  <c r="CS102" i="10"/>
  <c r="CS103" i="10"/>
  <c r="CS104" i="10"/>
  <c r="CS105" i="10"/>
  <c r="CS106" i="10"/>
  <c r="CS107" i="10"/>
  <c r="CS108" i="10"/>
  <c r="CS109" i="10"/>
  <c r="CS110" i="10"/>
  <c r="CS111" i="10"/>
  <c r="CS112" i="10"/>
  <c r="CS113" i="10"/>
  <c r="CS114" i="10"/>
  <c r="CS115" i="10"/>
  <c r="CS116" i="10"/>
  <c r="CS117" i="10"/>
  <c r="CS118" i="10"/>
  <c r="CS119" i="10"/>
  <c r="CS120" i="10"/>
  <c r="CS121" i="10"/>
  <c r="CS122" i="10"/>
  <c r="CS123" i="10"/>
  <c r="CS124" i="10"/>
  <c r="CS125" i="10"/>
  <c r="CS126" i="10"/>
  <c r="CS127" i="10"/>
  <c r="CS128" i="10"/>
  <c r="CR11" i="10"/>
  <c r="CR12" i="10"/>
  <c r="CR129" i="10" s="1"/>
  <c r="CR13" i="10"/>
  <c r="CR14" i="10"/>
  <c r="CR15" i="10"/>
  <c r="CR16" i="10"/>
  <c r="CR17" i="10"/>
  <c r="CR18" i="10"/>
  <c r="CR19" i="10"/>
  <c r="CR20" i="10"/>
  <c r="CR21" i="10"/>
  <c r="CR22" i="10"/>
  <c r="CR23" i="10"/>
  <c r="CR24" i="10"/>
  <c r="CR25" i="10"/>
  <c r="CR26" i="10"/>
  <c r="CR27" i="10"/>
  <c r="CR28" i="10"/>
  <c r="CR29" i="10"/>
  <c r="CR30" i="10"/>
  <c r="CR31" i="10"/>
  <c r="CR32" i="10"/>
  <c r="CR33" i="10"/>
  <c r="CR34" i="10"/>
  <c r="CR35" i="10"/>
  <c r="CR36" i="10"/>
  <c r="CR37" i="10"/>
  <c r="CR38" i="10"/>
  <c r="CR39" i="10"/>
  <c r="CR40" i="10"/>
  <c r="CR41" i="10"/>
  <c r="CR42" i="10"/>
  <c r="CR43" i="10"/>
  <c r="CR44" i="10"/>
  <c r="CR45" i="10"/>
  <c r="CR46" i="10"/>
  <c r="CR47" i="10"/>
  <c r="CR48" i="10"/>
  <c r="CR49" i="10"/>
  <c r="CR50" i="10"/>
  <c r="CR51" i="10"/>
  <c r="CR52" i="10"/>
  <c r="CR53" i="10"/>
  <c r="CR54" i="10"/>
  <c r="CR55" i="10"/>
  <c r="CR56" i="10"/>
  <c r="CR57" i="10"/>
  <c r="CR58" i="10"/>
  <c r="CR59" i="10"/>
  <c r="CR60" i="10"/>
  <c r="CR61" i="10"/>
  <c r="CR62" i="10"/>
  <c r="CR63" i="10"/>
  <c r="CR64" i="10"/>
  <c r="CR65" i="10"/>
  <c r="CR66" i="10"/>
  <c r="CR67" i="10"/>
  <c r="CR68" i="10"/>
  <c r="CR69" i="10"/>
  <c r="CR70" i="10"/>
  <c r="CR71" i="10"/>
  <c r="CR72" i="10"/>
  <c r="CR73" i="10"/>
  <c r="CR74" i="10"/>
  <c r="CR75" i="10"/>
  <c r="CR76" i="10"/>
  <c r="CR77" i="10"/>
  <c r="CR78" i="10"/>
  <c r="CR79" i="10"/>
  <c r="CR80" i="10"/>
  <c r="CR81" i="10"/>
  <c r="CR82" i="10"/>
  <c r="CR83" i="10"/>
  <c r="CR84" i="10"/>
  <c r="CR85" i="10"/>
  <c r="CR86" i="10"/>
  <c r="CR87" i="10"/>
  <c r="CR88" i="10"/>
  <c r="CR89" i="10"/>
  <c r="CR90" i="10"/>
  <c r="CR91" i="10"/>
  <c r="CR92" i="10"/>
  <c r="CR93" i="10"/>
  <c r="CR94" i="10"/>
  <c r="CR95" i="10"/>
  <c r="CR96" i="10"/>
  <c r="CR97" i="10"/>
  <c r="CR98" i="10"/>
  <c r="CR99" i="10"/>
  <c r="CR100" i="10"/>
  <c r="CR101" i="10"/>
  <c r="CR102" i="10"/>
  <c r="CR103" i="10"/>
  <c r="CR104" i="10"/>
  <c r="CR105" i="10"/>
  <c r="CR106" i="10"/>
  <c r="CR107" i="10"/>
  <c r="CR108" i="10"/>
  <c r="CR109" i="10"/>
  <c r="CR110" i="10"/>
  <c r="CR111" i="10"/>
  <c r="CR112" i="10"/>
  <c r="CR113" i="10"/>
  <c r="CR114" i="10"/>
  <c r="CR115" i="10"/>
  <c r="CR116" i="10"/>
  <c r="CR117" i="10"/>
  <c r="CR118" i="10"/>
  <c r="CR119" i="10"/>
  <c r="CR120" i="10"/>
  <c r="CR121" i="10"/>
  <c r="CR122" i="10"/>
  <c r="CR123" i="10"/>
  <c r="CR124" i="10"/>
  <c r="CR125" i="10"/>
  <c r="CR126" i="10"/>
  <c r="CR127" i="10"/>
  <c r="CR128" i="10"/>
  <c r="CM11" i="10"/>
  <c r="CM12" i="10"/>
  <c r="CM13" i="10"/>
  <c r="CM14" i="10"/>
  <c r="CM15" i="10"/>
  <c r="CM16" i="10"/>
  <c r="CM17" i="10"/>
  <c r="CM18" i="10"/>
  <c r="CM19" i="10"/>
  <c r="CM20" i="10"/>
  <c r="CM21" i="10"/>
  <c r="CM22" i="10"/>
  <c r="CM23" i="10"/>
  <c r="CM24" i="10"/>
  <c r="CM25" i="10"/>
  <c r="CM26" i="10"/>
  <c r="CM27" i="10"/>
  <c r="CM28" i="10"/>
  <c r="CM29" i="10"/>
  <c r="CM30" i="10"/>
  <c r="CM31" i="10"/>
  <c r="CM32" i="10"/>
  <c r="CM33" i="10"/>
  <c r="CM34" i="10"/>
  <c r="CM35" i="10"/>
  <c r="CM36" i="10"/>
  <c r="CM37" i="10"/>
  <c r="CM38" i="10"/>
  <c r="CM39" i="10"/>
  <c r="CM40" i="10"/>
  <c r="CM41" i="10"/>
  <c r="CM42" i="10"/>
  <c r="CM43" i="10"/>
  <c r="CM44" i="10"/>
  <c r="CM45" i="10"/>
  <c r="CM46" i="10"/>
  <c r="CM47" i="10"/>
  <c r="CM48" i="10"/>
  <c r="CM49" i="10"/>
  <c r="CM50" i="10"/>
  <c r="CM51" i="10"/>
  <c r="CM52" i="10"/>
  <c r="CM53" i="10"/>
  <c r="CM54" i="10"/>
  <c r="CM55" i="10"/>
  <c r="CM56" i="10"/>
  <c r="CM57" i="10"/>
  <c r="CM58" i="10"/>
  <c r="CM59" i="10"/>
  <c r="CM60" i="10"/>
  <c r="CM61" i="10"/>
  <c r="CM62" i="10"/>
  <c r="CM63" i="10"/>
  <c r="CM64" i="10"/>
  <c r="CM65" i="10"/>
  <c r="CM66" i="10"/>
  <c r="CM67" i="10"/>
  <c r="CM68" i="10"/>
  <c r="CM69" i="10"/>
  <c r="CM70" i="10"/>
  <c r="CM71" i="10"/>
  <c r="CM72" i="10"/>
  <c r="CM73" i="10"/>
  <c r="CM74" i="10"/>
  <c r="CM75" i="10"/>
  <c r="CM76" i="10"/>
  <c r="CM77" i="10"/>
  <c r="CM78" i="10"/>
  <c r="CM79" i="10"/>
  <c r="CM80" i="10"/>
  <c r="CM81" i="10"/>
  <c r="CM82" i="10"/>
  <c r="CM83" i="10"/>
  <c r="CM84" i="10"/>
  <c r="CM85" i="10"/>
  <c r="CM86" i="10"/>
  <c r="CM87" i="10"/>
  <c r="CM88" i="10"/>
  <c r="CM89" i="10"/>
  <c r="CM90" i="10"/>
  <c r="CM91" i="10"/>
  <c r="CM92" i="10"/>
  <c r="CM93" i="10"/>
  <c r="CM94" i="10"/>
  <c r="CM95" i="10"/>
  <c r="CM96" i="10"/>
  <c r="CM97" i="10"/>
  <c r="CM98" i="10"/>
  <c r="CM99" i="10"/>
  <c r="CM100" i="10"/>
  <c r="CM101" i="10"/>
  <c r="CM102" i="10"/>
  <c r="CM103" i="10"/>
  <c r="CM104" i="10"/>
  <c r="CM105" i="10"/>
  <c r="CM106" i="10"/>
  <c r="CM107" i="10"/>
  <c r="CM108" i="10"/>
  <c r="CM109" i="10"/>
  <c r="CM110" i="10"/>
  <c r="CM111" i="10"/>
  <c r="CM112" i="10"/>
  <c r="CM113" i="10"/>
  <c r="CM114" i="10"/>
  <c r="CM115" i="10"/>
  <c r="CM116" i="10"/>
  <c r="CM117" i="10"/>
  <c r="CM118" i="10"/>
  <c r="CM119" i="10"/>
  <c r="CM120" i="10"/>
  <c r="CM121" i="10"/>
  <c r="CM122" i="10"/>
  <c r="CM123" i="10"/>
  <c r="CM124" i="10"/>
  <c r="CM125" i="10"/>
  <c r="CM126" i="10"/>
  <c r="CM127" i="10"/>
  <c r="CM128" i="10"/>
  <c r="CH11" i="10"/>
  <c r="CH12" i="10"/>
  <c r="CH13" i="10"/>
  <c r="CH14" i="10"/>
  <c r="CH15" i="10"/>
  <c r="CH16" i="10"/>
  <c r="CH17" i="10"/>
  <c r="CH18" i="10"/>
  <c r="CH19" i="10"/>
  <c r="CH20" i="10"/>
  <c r="CH21" i="10"/>
  <c r="CH22" i="10"/>
  <c r="CH23" i="10"/>
  <c r="CH24" i="10"/>
  <c r="CH25" i="10"/>
  <c r="CH26" i="10"/>
  <c r="CH27" i="10"/>
  <c r="CH28" i="10"/>
  <c r="CH29" i="10"/>
  <c r="CH30" i="10"/>
  <c r="CH31" i="10"/>
  <c r="CH32" i="10"/>
  <c r="CH33" i="10"/>
  <c r="CH34" i="10"/>
  <c r="CH129" i="10" s="1"/>
  <c r="CH35" i="10"/>
  <c r="CH36" i="10"/>
  <c r="CH37" i="10"/>
  <c r="CH38" i="10"/>
  <c r="CH39" i="10"/>
  <c r="CH40" i="10"/>
  <c r="CH41" i="10"/>
  <c r="CH42" i="10"/>
  <c r="CH43" i="10"/>
  <c r="CH44" i="10"/>
  <c r="CH45" i="10"/>
  <c r="CH46" i="10"/>
  <c r="CH47" i="10"/>
  <c r="CH48" i="10"/>
  <c r="CH49" i="10"/>
  <c r="CH50" i="10"/>
  <c r="CH51" i="10"/>
  <c r="CH52" i="10"/>
  <c r="CH53" i="10"/>
  <c r="CH54" i="10"/>
  <c r="CH55" i="10"/>
  <c r="CH56" i="10"/>
  <c r="CH57" i="10"/>
  <c r="CH58" i="10"/>
  <c r="CH59" i="10"/>
  <c r="CH60" i="10"/>
  <c r="CH61" i="10"/>
  <c r="CH62" i="10"/>
  <c r="CH63" i="10"/>
  <c r="CH64" i="10"/>
  <c r="CH65" i="10"/>
  <c r="CH66" i="10"/>
  <c r="CH67" i="10"/>
  <c r="CH68" i="10"/>
  <c r="CH69" i="10"/>
  <c r="CH70" i="10"/>
  <c r="CH71" i="10"/>
  <c r="CH72" i="10"/>
  <c r="CH73" i="10"/>
  <c r="CH74" i="10"/>
  <c r="CH75" i="10"/>
  <c r="CH76" i="10"/>
  <c r="CH77" i="10"/>
  <c r="CH78" i="10"/>
  <c r="CH79" i="10"/>
  <c r="CH80" i="10"/>
  <c r="CH81" i="10"/>
  <c r="CH82" i="10"/>
  <c r="CH83" i="10"/>
  <c r="CH84" i="10"/>
  <c r="CH85" i="10"/>
  <c r="CH86" i="10"/>
  <c r="CH87" i="10"/>
  <c r="CH88" i="10"/>
  <c r="CH89" i="10"/>
  <c r="CH90" i="10"/>
  <c r="CH91" i="10"/>
  <c r="CH92" i="10"/>
  <c r="CH93" i="10"/>
  <c r="CH94" i="10"/>
  <c r="CH95" i="10"/>
  <c r="CH96" i="10"/>
  <c r="CH97" i="10"/>
  <c r="CH98" i="10"/>
  <c r="CH99" i="10"/>
  <c r="CH100" i="10"/>
  <c r="CH101" i="10"/>
  <c r="CH102" i="10"/>
  <c r="CH103" i="10"/>
  <c r="CH104" i="10"/>
  <c r="CH105" i="10"/>
  <c r="CH106" i="10"/>
  <c r="CH107" i="10"/>
  <c r="CH108" i="10"/>
  <c r="CH109" i="10"/>
  <c r="CH110" i="10"/>
  <c r="CH111" i="10"/>
  <c r="CH112" i="10"/>
  <c r="CH113" i="10"/>
  <c r="CH114" i="10"/>
  <c r="CH115" i="10"/>
  <c r="CH116" i="10"/>
  <c r="CH117" i="10"/>
  <c r="CH118" i="10"/>
  <c r="CH119" i="10"/>
  <c r="CH120" i="10"/>
  <c r="CH121" i="10"/>
  <c r="CH122" i="10"/>
  <c r="CH123" i="10"/>
  <c r="CH124" i="10"/>
  <c r="CH125" i="10"/>
  <c r="CH126" i="10"/>
  <c r="CH127" i="10"/>
  <c r="CH128" i="10"/>
  <c r="BW11" i="10"/>
  <c r="BW12" i="10"/>
  <c r="BW13" i="10"/>
  <c r="BW14" i="10"/>
  <c r="BW15" i="10"/>
  <c r="BW16" i="10"/>
  <c r="BW17" i="10"/>
  <c r="BW18" i="10"/>
  <c r="BW19" i="10"/>
  <c r="BW20" i="10"/>
  <c r="BW21" i="10"/>
  <c r="BW22" i="10"/>
  <c r="BW23" i="10"/>
  <c r="BW24" i="10"/>
  <c r="BW25" i="10"/>
  <c r="BW26" i="10"/>
  <c r="BW27" i="10"/>
  <c r="BW28" i="10"/>
  <c r="BW29" i="10"/>
  <c r="BW30" i="10"/>
  <c r="BW31" i="10"/>
  <c r="BW32" i="10"/>
  <c r="BW33" i="10"/>
  <c r="BW34" i="10"/>
  <c r="BW35" i="10"/>
  <c r="BW36" i="10"/>
  <c r="BW37" i="10"/>
  <c r="BW38" i="10"/>
  <c r="BW39" i="10"/>
  <c r="BW40" i="10"/>
  <c r="BW41" i="10"/>
  <c r="BW42" i="10"/>
  <c r="BW43" i="10"/>
  <c r="BW44" i="10"/>
  <c r="BW45" i="10"/>
  <c r="BW46" i="10"/>
  <c r="BW47" i="10"/>
  <c r="BW48" i="10"/>
  <c r="BW49" i="10"/>
  <c r="BW50" i="10"/>
  <c r="BW51" i="10"/>
  <c r="BW52" i="10"/>
  <c r="BW53" i="10"/>
  <c r="BW54" i="10"/>
  <c r="BW55" i="10"/>
  <c r="BW56" i="10"/>
  <c r="BW57" i="10"/>
  <c r="BW58" i="10"/>
  <c r="BW59" i="10"/>
  <c r="BW60" i="10"/>
  <c r="BW61" i="10"/>
  <c r="BW62" i="10"/>
  <c r="BW63" i="10"/>
  <c r="BW64" i="10"/>
  <c r="BW65" i="10"/>
  <c r="BW66" i="10"/>
  <c r="BW67" i="10"/>
  <c r="BW68" i="10"/>
  <c r="BW69" i="10"/>
  <c r="BW70" i="10"/>
  <c r="BW71" i="10"/>
  <c r="BW72" i="10"/>
  <c r="BW73" i="10"/>
  <c r="BW74" i="10"/>
  <c r="BW75" i="10"/>
  <c r="BW76" i="10"/>
  <c r="BW77" i="10"/>
  <c r="BW78" i="10"/>
  <c r="BW79" i="10"/>
  <c r="BW80" i="10"/>
  <c r="BW81" i="10"/>
  <c r="BW82" i="10"/>
  <c r="BW83" i="10"/>
  <c r="BW84" i="10"/>
  <c r="BW85" i="10"/>
  <c r="BW86" i="10"/>
  <c r="BW87" i="10"/>
  <c r="BW88" i="10"/>
  <c r="BW89" i="10"/>
  <c r="BW90" i="10"/>
  <c r="BW91" i="10"/>
  <c r="BW92" i="10"/>
  <c r="BW93" i="10"/>
  <c r="BW94" i="10"/>
  <c r="BW95" i="10"/>
  <c r="BW96" i="10"/>
  <c r="BW97" i="10"/>
  <c r="BW98" i="10"/>
  <c r="BW99" i="10"/>
  <c r="BW100" i="10"/>
  <c r="BW101" i="10"/>
  <c r="BW102" i="10"/>
  <c r="BW103" i="10"/>
  <c r="BW104" i="10"/>
  <c r="BW105" i="10"/>
  <c r="BW106" i="10"/>
  <c r="BW107" i="10"/>
  <c r="BW108" i="10"/>
  <c r="BW109" i="10"/>
  <c r="BW110" i="10"/>
  <c r="BW111" i="10"/>
  <c r="BW112" i="10"/>
  <c r="BW113" i="10"/>
  <c r="BW114" i="10"/>
  <c r="BW115" i="10"/>
  <c r="BW116" i="10"/>
  <c r="BW117" i="10"/>
  <c r="BW118" i="10"/>
  <c r="BW119" i="10"/>
  <c r="BW120" i="10"/>
  <c r="BW121" i="10"/>
  <c r="BW122" i="10"/>
  <c r="BW123" i="10"/>
  <c r="BW124" i="10"/>
  <c r="BW125" i="10"/>
  <c r="BW126" i="10"/>
  <c r="BW127" i="10"/>
  <c r="BW128" i="10"/>
  <c r="CB61" i="10"/>
  <c r="CC61" i="10"/>
  <c r="CB96" i="10"/>
  <c r="CC96" i="10"/>
  <c r="CB97" i="10"/>
  <c r="CC97" i="10" s="1"/>
  <c r="CB98" i="10"/>
  <c r="CC98" i="10" s="1"/>
  <c r="CB99" i="10"/>
  <c r="CC99" i="10" s="1"/>
  <c r="CB100" i="10"/>
  <c r="CC100" i="10"/>
  <c r="CB101" i="10"/>
  <c r="CC101" i="10" s="1"/>
  <c r="CB102" i="10"/>
  <c r="CC102" i="10"/>
  <c r="CB103" i="10"/>
  <c r="CC103" i="10"/>
  <c r="CB104" i="10"/>
  <c r="CC104" i="10" s="1"/>
  <c r="CB105" i="10"/>
  <c r="CC105" i="10" s="1"/>
  <c r="CB106" i="10"/>
  <c r="CC106" i="10"/>
  <c r="CB107" i="10"/>
  <c r="CC107" i="10"/>
  <c r="CB108" i="10"/>
  <c r="CC108" i="10" s="1"/>
  <c r="CB109" i="10"/>
  <c r="CC109" i="10" s="1"/>
  <c r="CB110" i="10"/>
  <c r="CC110" i="10" s="1"/>
  <c r="CB111" i="10"/>
  <c r="CC111" i="10"/>
  <c r="CB112" i="10"/>
  <c r="CC112" i="10" s="1"/>
  <c r="CB113" i="10"/>
  <c r="CC113" i="10"/>
  <c r="CB114" i="10"/>
  <c r="CC114" i="10" s="1"/>
  <c r="CB115" i="10"/>
  <c r="CC115" i="10"/>
  <c r="CB116" i="10"/>
  <c r="CC116" i="10"/>
  <c r="CB117" i="10"/>
  <c r="CC117" i="10"/>
  <c r="CB118" i="10"/>
  <c r="CC118" i="10"/>
  <c r="CB119" i="10"/>
  <c r="CC119" i="10"/>
  <c r="CB120" i="10"/>
  <c r="CC120" i="10" s="1"/>
  <c r="CB121" i="10"/>
  <c r="CC121" i="10"/>
  <c r="CB122" i="10"/>
  <c r="CC122" i="10"/>
  <c r="CB123" i="10"/>
  <c r="CC123" i="10"/>
  <c r="CB124" i="10"/>
  <c r="CC124" i="10" s="1"/>
  <c r="CB125" i="10"/>
  <c r="CC125" i="10"/>
  <c r="CB126" i="10"/>
  <c r="CC126" i="10"/>
  <c r="CB127" i="10"/>
  <c r="CC127" i="10" s="1"/>
  <c r="CB128" i="10"/>
  <c r="CC128" i="10" s="1"/>
  <c r="BW10" i="10"/>
  <c r="BW129" i="10" s="1"/>
  <c r="BR10" i="10"/>
  <c r="BB11" i="10"/>
  <c r="BB12" i="10"/>
  <c r="BB13" i="10"/>
  <c r="BB14" i="10"/>
  <c r="BB15" i="10"/>
  <c r="BB16" i="10"/>
  <c r="BM16" i="10" s="1"/>
  <c r="BB17" i="10"/>
  <c r="BM17" i="10" s="1"/>
  <c r="BB18" i="10"/>
  <c r="BB19" i="10"/>
  <c r="BB20" i="10"/>
  <c r="BB21" i="10"/>
  <c r="BB22" i="10"/>
  <c r="BB23" i="10"/>
  <c r="BB24" i="10"/>
  <c r="BB25" i="10"/>
  <c r="BB26" i="10"/>
  <c r="BB27" i="10"/>
  <c r="BB28" i="10"/>
  <c r="BB29" i="10"/>
  <c r="BB30" i="10"/>
  <c r="BB31" i="10"/>
  <c r="BB32" i="10"/>
  <c r="BB33" i="10"/>
  <c r="BB34" i="10"/>
  <c r="BB35" i="10"/>
  <c r="BB36" i="10"/>
  <c r="BB37" i="10"/>
  <c r="BB38" i="10"/>
  <c r="BB39" i="10"/>
  <c r="BB40" i="10"/>
  <c r="BB41" i="10"/>
  <c r="BB42" i="10"/>
  <c r="BB43" i="10"/>
  <c r="BB44" i="10"/>
  <c r="BB45" i="10"/>
  <c r="BB46" i="10"/>
  <c r="BB47" i="10"/>
  <c r="BM47" i="10" s="1"/>
  <c r="BB48" i="10"/>
  <c r="BB49" i="10"/>
  <c r="BM49" i="10" s="1"/>
  <c r="BB50" i="10"/>
  <c r="BM50" i="10" s="1"/>
  <c r="BB51" i="10"/>
  <c r="BB52" i="10"/>
  <c r="BB53" i="10"/>
  <c r="BB54" i="10"/>
  <c r="BB55" i="10"/>
  <c r="BM55" i="10" s="1"/>
  <c r="BB56" i="10"/>
  <c r="BM56" i="10" s="1"/>
  <c r="BB57" i="10"/>
  <c r="BB58" i="10"/>
  <c r="BB59" i="10"/>
  <c r="BB60" i="10"/>
  <c r="BB61" i="10"/>
  <c r="BB62" i="10"/>
  <c r="BB63" i="10"/>
  <c r="BB64" i="10"/>
  <c r="BB65" i="10"/>
  <c r="BB66" i="10"/>
  <c r="BB67" i="10"/>
  <c r="BB68" i="10"/>
  <c r="BB69" i="10"/>
  <c r="BB70" i="10"/>
  <c r="BB71" i="10"/>
  <c r="BB72" i="10"/>
  <c r="BM72" i="10" s="1"/>
  <c r="BB73" i="10"/>
  <c r="BM73" i="10" s="1"/>
  <c r="BB74" i="10"/>
  <c r="BB75" i="10"/>
  <c r="BM75" i="10" s="1"/>
  <c r="BB76" i="10"/>
  <c r="BM76" i="10" s="1"/>
  <c r="BB77" i="10"/>
  <c r="BB78" i="10"/>
  <c r="BB79" i="10"/>
  <c r="BM79" i="10" s="1"/>
  <c r="BB80" i="10"/>
  <c r="BB81" i="10"/>
  <c r="BB82" i="10"/>
  <c r="BB83" i="10"/>
  <c r="BB84" i="10"/>
  <c r="BB85" i="10"/>
  <c r="BB86" i="10"/>
  <c r="BB87" i="10"/>
  <c r="BB88" i="10"/>
  <c r="BB89" i="10"/>
  <c r="BB90" i="10"/>
  <c r="BB91" i="10"/>
  <c r="BB92" i="10"/>
  <c r="BB93" i="10"/>
  <c r="BB94" i="10"/>
  <c r="BB95" i="10"/>
  <c r="BB96" i="10"/>
  <c r="BB97" i="10"/>
  <c r="BB98" i="10"/>
  <c r="BB99" i="10"/>
  <c r="BB100" i="10"/>
  <c r="BB101" i="10"/>
  <c r="BB102" i="10"/>
  <c r="BB103" i="10"/>
  <c r="BB104" i="10"/>
  <c r="BB105" i="10"/>
  <c r="BB106" i="10"/>
  <c r="BB107" i="10"/>
  <c r="BB108" i="10"/>
  <c r="BB109" i="10"/>
  <c r="BB110" i="10"/>
  <c r="BB111" i="10"/>
  <c r="BB112" i="10"/>
  <c r="BB113" i="10"/>
  <c r="BB114" i="10"/>
  <c r="BB115" i="10"/>
  <c r="BB116" i="10"/>
  <c r="BB117" i="10"/>
  <c r="BB118" i="10"/>
  <c r="BB119" i="10"/>
  <c r="BB120" i="10"/>
  <c r="BB121" i="10"/>
  <c r="BB122" i="10"/>
  <c r="BB123" i="10"/>
  <c r="BB124" i="10"/>
  <c r="BB125" i="10"/>
  <c r="BB126" i="10"/>
  <c r="BB127" i="10"/>
  <c r="BB128" i="10"/>
  <c r="BL11" i="10"/>
  <c r="BL12" i="10"/>
  <c r="BL13" i="10"/>
  <c r="BL14" i="10"/>
  <c r="BL15" i="10"/>
  <c r="BL16" i="10"/>
  <c r="BL17" i="10"/>
  <c r="BL18" i="10"/>
  <c r="BL19" i="10"/>
  <c r="BL20" i="10"/>
  <c r="BL21" i="10"/>
  <c r="BL22" i="10"/>
  <c r="BL23" i="10"/>
  <c r="BL24" i="10"/>
  <c r="BL25" i="10"/>
  <c r="BL26" i="10"/>
  <c r="BL27" i="10"/>
  <c r="BL28" i="10"/>
  <c r="BL29" i="10"/>
  <c r="BL30" i="10"/>
  <c r="BL31" i="10"/>
  <c r="BL32" i="10"/>
  <c r="BL33" i="10"/>
  <c r="BL34" i="10"/>
  <c r="BL129" i="10" s="1"/>
  <c r="BL35" i="10"/>
  <c r="BL36" i="10"/>
  <c r="BL37" i="10"/>
  <c r="BL38" i="10"/>
  <c r="BL39" i="10"/>
  <c r="BL40" i="10"/>
  <c r="BL41" i="10"/>
  <c r="BL42" i="10"/>
  <c r="BL43" i="10"/>
  <c r="BL44" i="10"/>
  <c r="BL45" i="10"/>
  <c r="BL46" i="10"/>
  <c r="BL47" i="10"/>
  <c r="BL48" i="10"/>
  <c r="BL49" i="10"/>
  <c r="BL50" i="10"/>
  <c r="BL51" i="10"/>
  <c r="BL52" i="10"/>
  <c r="BL53" i="10"/>
  <c r="BL54" i="10"/>
  <c r="BL55" i="10"/>
  <c r="BL56" i="10"/>
  <c r="BL57" i="10"/>
  <c r="BL58" i="10"/>
  <c r="BL59" i="10"/>
  <c r="BL60" i="10"/>
  <c r="BL61" i="10"/>
  <c r="BL62" i="10"/>
  <c r="BL63" i="10"/>
  <c r="BL64" i="10"/>
  <c r="BL65" i="10"/>
  <c r="BL66" i="10"/>
  <c r="BL67" i="10"/>
  <c r="BL68" i="10"/>
  <c r="BL69" i="10"/>
  <c r="BL70" i="10"/>
  <c r="BL71" i="10"/>
  <c r="BL72" i="10"/>
  <c r="BL73" i="10"/>
  <c r="BL74" i="10"/>
  <c r="BL75" i="10"/>
  <c r="BL76" i="10"/>
  <c r="BL77" i="10"/>
  <c r="BL78" i="10"/>
  <c r="BL79" i="10"/>
  <c r="BL80" i="10"/>
  <c r="BL81" i="10"/>
  <c r="BL82" i="10"/>
  <c r="BL83" i="10"/>
  <c r="BL84" i="10"/>
  <c r="BL85" i="10"/>
  <c r="BL86" i="10"/>
  <c r="BL87" i="10"/>
  <c r="BL88" i="10"/>
  <c r="BL89" i="10"/>
  <c r="BL90" i="10"/>
  <c r="BL91" i="10"/>
  <c r="BL92" i="10"/>
  <c r="BL93" i="10"/>
  <c r="BL94" i="10"/>
  <c r="BL95" i="10"/>
  <c r="BL96" i="10"/>
  <c r="BL97" i="10"/>
  <c r="BL98" i="10"/>
  <c r="BL99" i="10"/>
  <c r="BL100" i="10"/>
  <c r="BL101" i="10"/>
  <c r="BL102" i="10"/>
  <c r="BL103" i="10"/>
  <c r="BL104" i="10"/>
  <c r="BL105" i="10"/>
  <c r="BL106" i="10"/>
  <c r="BL107" i="10"/>
  <c r="BL108" i="10"/>
  <c r="BL109" i="10"/>
  <c r="BL110" i="10"/>
  <c r="BL111" i="10"/>
  <c r="BL112" i="10"/>
  <c r="BL113" i="10"/>
  <c r="BL114" i="10"/>
  <c r="BL115" i="10"/>
  <c r="BL116" i="10"/>
  <c r="BL117" i="10"/>
  <c r="BL118" i="10"/>
  <c r="BL119" i="10"/>
  <c r="BL120" i="10"/>
  <c r="BL121" i="10"/>
  <c r="BL122" i="10"/>
  <c r="BL123" i="10"/>
  <c r="BL124" i="10"/>
  <c r="BL125" i="10"/>
  <c r="BL126" i="10"/>
  <c r="BL127" i="10"/>
  <c r="BL128" i="10"/>
  <c r="BG11" i="10"/>
  <c r="BG129" i="10" s="1"/>
  <c r="BG12" i="10"/>
  <c r="BG13" i="10"/>
  <c r="BG14" i="10"/>
  <c r="BG15" i="10"/>
  <c r="BG16" i="10"/>
  <c r="BG17" i="10"/>
  <c r="BG18" i="10"/>
  <c r="BG19" i="10"/>
  <c r="BG20" i="10"/>
  <c r="BG21" i="10"/>
  <c r="BG22" i="10"/>
  <c r="BG23" i="10"/>
  <c r="BG24" i="10"/>
  <c r="BG25" i="10"/>
  <c r="BG26" i="10"/>
  <c r="BG27" i="10"/>
  <c r="BG28" i="10"/>
  <c r="BG29" i="10"/>
  <c r="BG30" i="10"/>
  <c r="BG31" i="10"/>
  <c r="BG32" i="10"/>
  <c r="BG33" i="10"/>
  <c r="BG34" i="10"/>
  <c r="BG35" i="10"/>
  <c r="BG36" i="10"/>
  <c r="BG37" i="10"/>
  <c r="BG38" i="10"/>
  <c r="BG39" i="10"/>
  <c r="BG40" i="10"/>
  <c r="BG41" i="10"/>
  <c r="BG42" i="10"/>
  <c r="BG43" i="10"/>
  <c r="BG44" i="10"/>
  <c r="BG45" i="10"/>
  <c r="BG46" i="10"/>
  <c r="BG47" i="10"/>
  <c r="BG48" i="10"/>
  <c r="BG49" i="10"/>
  <c r="BG50" i="10"/>
  <c r="BG51" i="10"/>
  <c r="BG52" i="10"/>
  <c r="BG53" i="10"/>
  <c r="BG54" i="10"/>
  <c r="BG55" i="10"/>
  <c r="BG56" i="10"/>
  <c r="BG57" i="10"/>
  <c r="BG58" i="10"/>
  <c r="BG59" i="10"/>
  <c r="BG60" i="10"/>
  <c r="BG61" i="10"/>
  <c r="BG62" i="10"/>
  <c r="BG63" i="10"/>
  <c r="BG64" i="10"/>
  <c r="BG65" i="10"/>
  <c r="BG66" i="10"/>
  <c r="BG67" i="10"/>
  <c r="BG68" i="10"/>
  <c r="BG69" i="10"/>
  <c r="BG70" i="10"/>
  <c r="BG71" i="10"/>
  <c r="BG72" i="10"/>
  <c r="BG73" i="10"/>
  <c r="BG74" i="10"/>
  <c r="BG75" i="10"/>
  <c r="BG76" i="10"/>
  <c r="BG77" i="10"/>
  <c r="BG78" i="10"/>
  <c r="BG79" i="10"/>
  <c r="BG80" i="10"/>
  <c r="BG81" i="10"/>
  <c r="BG82" i="10"/>
  <c r="BG83" i="10"/>
  <c r="BG84" i="10"/>
  <c r="BG85" i="10"/>
  <c r="BG86" i="10"/>
  <c r="BG87" i="10"/>
  <c r="BG88" i="10"/>
  <c r="BG89" i="10"/>
  <c r="BG90" i="10"/>
  <c r="BG91" i="10"/>
  <c r="BG92" i="10"/>
  <c r="BG93" i="10"/>
  <c r="BG94" i="10"/>
  <c r="BG95" i="10"/>
  <c r="BG96" i="10"/>
  <c r="BG97" i="10"/>
  <c r="BG98" i="10"/>
  <c r="BG99" i="10"/>
  <c r="BG100" i="10"/>
  <c r="BG101" i="10"/>
  <c r="BG102" i="10"/>
  <c r="BG103" i="10"/>
  <c r="BG104" i="10"/>
  <c r="BG105" i="10"/>
  <c r="BG106" i="10"/>
  <c r="BG107" i="10"/>
  <c r="BG108" i="10"/>
  <c r="BG109" i="10"/>
  <c r="BG110" i="10"/>
  <c r="BG111" i="10"/>
  <c r="BG112" i="10"/>
  <c r="BG113" i="10"/>
  <c r="BG114" i="10"/>
  <c r="BG115" i="10"/>
  <c r="BG116" i="10"/>
  <c r="BG117" i="10"/>
  <c r="BG118" i="10"/>
  <c r="BG119" i="10"/>
  <c r="BG120" i="10"/>
  <c r="BG121" i="10"/>
  <c r="BG122" i="10"/>
  <c r="BG123" i="10"/>
  <c r="BG124" i="10"/>
  <c r="BG125" i="10"/>
  <c r="BG126" i="10"/>
  <c r="BG127" i="10"/>
  <c r="BG128" i="10"/>
  <c r="BB10" i="10"/>
  <c r="BB129" i="10" s="1"/>
  <c r="AV11" i="10"/>
  <c r="AV12" i="10"/>
  <c r="AV13" i="10"/>
  <c r="AV14" i="10"/>
  <c r="AV15" i="10"/>
  <c r="AV16" i="10"/>
  <c r="AV17" i="10"/>
  <c r="AV18" i="10"/>
  <c r="AV19" i="10"/>
  <c r="AV20" i="10"/>
  <c r="AV21" i="10"/>
  <c r="AV22" i="10"/>
  <c r="AV23" i="10"/>
  <c r="AV24" i="10"/>
  <c r="AV25" i="10"/>
  <c r="AV26" i="10"/>
  <c r="AV129" i="10" s="1"/>
  <c r="AV27" i="10"/>
  <c r="AV28" i="10"/>
  <c r="AV29" i="10"/>
  <c r="AV30" i="10"/>
  <c r="AV31" i="10"/>
  <c r="AV32" i="10"/>
  <c r="AV33" i="10"/>
  <c r="AV34" i="10"/>
  <c r="AV35" i="10"/>
  <c r="AV36" i="10"/>
  <c r="AV37" i="10"/>
  <c r="AV38" i="10"/>
  <c r="AV39" i="10"/>
  <c r="AV40" i="10"/>
  <c r="AV41" i="10"/>
  <c r="AV42" i="10"/>
  <c r="AV43" i="10"/>
  <c r="AV44" i="10"/>
  <c r="AV45" i="10"/>
  <c r="AV46" i="10"/>
  <c r="AV47" i="10"/>
  <c r="AV48" i="10"/>
  <c r="AV49" i="10"/>
  <c r="AV50" i="10"/>
  <c r="AV51" i="10"/>
  <c r="AV52" i="10"/>
  <c r="AV53" i="10"/>
  <c r="AV54" i="10"/>
  <c r="AV55" i="10"/>
  <c r="AV56" i="10"/>
  <c r="AV57" i="10"/>
  <c r="AV58" i="10"/>
  <c r="AV59" i="10"/>
  <c r="AV60" i="10"/>
  <c r="AV61" i="10"/>
  <c r="AV62" i="10"/>
  <c r="AV63" i="10"/>
  <c r="AV64" i="10"/>
  <c r="AV65" i="10"/>
  <c r="AV66" i="10"/>
  <c r="AV67" i="10"/>
  <c r="AV68" i="10"/>
  <c r="AV69" i="10"/>
  <c r="AV70" i="10"/>
  <c r="AV71" i="10"/>
  <c r="AV72" i="10"/>
  <c r="AV73" i="10"/>
  <c r="AV74" i="10"/>
  <c r="AV75" i="10"/>
  <c r="AV76" i="10"/>
  <c r="AV77" i="10"/>
  <c r="AV78" i="10"/>
  <c r="AV79" i="10"/>
  <c r="AV80" i="10"/>
  <c r="AV81" i="10"/>
  <c r="AV82" i="10"/>
  <c r="AV83" i="10"/>
  <c r="AV84" i="10"/>
  <c r="AV85" i="10"/>
  <c r="AV86" i="10"/>
  <c r="AV87" i="10"/>
  <c r="AV88" i="10"/>
  <c r="AV89" i="10"/>
  <c r="AV90" i="10"/>
  <c r="AV91" i="10"/>
  <c r="AV92" i="10"/>
  <c r="AV93" i="10"/>
  <c r="AV94" i="10"/>
  <c r="AV95" i="10"/>
  <c r="AV96" i="10"/>
  <c r="AV97" i="10"/>
  <c r="AV98" i="10"/>
  <c r="AV99" i="10"/>
  <c r="AV100" i="10"/>
  <c r="AV101" i="10"/>
  <c r="AV102" i="10"/>
  <c r="AV103" i="10"/>
  <c r="AV104" i="10"/>
  <c r="AV105" i="10"/>
  <c r="AV106" i="10"/>
  <c r="AV107" i="10"/>
  <c r="AV108" i="10"/>
  <c r="AV109" i="10"/>
  <c r="AV110" i="10"/>
  <c r="AV111" i="10"/>
  <c r="AV112" i="10"/>
  <c r="AV113" i="10"/>
  <c r="AV114" i="10"/>
  <c r="AV115" i="10"/>
  <c r="AV116" i="10"/>
  <c r="AV117" i="10"/>
  <c r="AV118" i="10"/>
  <c r="AV119" i="10"/>
  <c r="AV120" i="10"/>
  <c r="AV121" i="10"/>
  <c r="AV122" i="10"/>
  <c r="AV123" i="10"/>
  <c r="AV124" i="10"/>
  <c r="AV125" i="10"/>
  <c r="AV126" i="10"/>
  <c r="AV127" i="10"/>
  <c r="AV128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32" i="10"/>
  <c r="AQ33" i="10"/>
  <c r="AQ34" i="10"/>
  <c r="AQ35" i="10"/>
  <c r="AQ36" i="10"/>
  <c r="AQ37" i="10"/>
  <c r="AQ38" i="10"/>
  <c r="AQ39" i="10"/>
  <c r="AQ40" i="10"/>
  <c r="AQ41" i="10"/>
  <c r="AQ42" i="10"/>
  <c r="AQ43" i="10"/>
  <c r="AQ44" i="10"/>
  <c r="AQ45" i="10"/>
  <c r="AQ46" i="10"/>
  <c r="AQ47" i="10"/>
  <c r="AQ48" i="10"/>
  <c r="AQ49" i="10"/>
  <c r="AQ50" i="10"/>
  <c r="AQ51" i="10"/>
  <c r="AQ52" i="10"/>
  <c r="AQ53" i="10"/>
  <c r="AQ54" i="10"/>
  <c r="AQ55" i="10"/>
  <c r="AQ56" i="10"/>
  <c r="AQ57" i="10"/>
  <c r="AQ58" i="10"/>
  <c r="AQ59" i="10"/>
  <c r="AQ60" i="10"/>
  <c r="AQ61" i="10"/>
  <c r="AQ62" i="10"/>
  <c r="AQ63" i="10"/>
  <c r="AQ64" i="10"/>
  <c r="AQ65" i="10"/>
  <c r="AQ66" i="10"/>
  <c r="AQ67" i="10"/>
  <c r="AQ68" i="10"/>
  <c r="AQ69" i="10"/>
  <c r="AQ70" i="10"/>
  <c r="AQ71" i="10"/>
  <c r="AQ72" i="10"/>
  <c r="AQ73" i="10"/>
  <c r="AQ74" i="10"/>
  <c r="AQ75" i="10"/>
  <c r="AQ76" i="10"/>
  <c r="AQ77" i="10"/>
  <c r="AQ78" i="10"/>
  <c r="AQ79" i="10"/>
  <c r="AQ80" i="10"/>
  <c r="AQ81" i="10"/>
  <c r="AQ82" i="10"/>
  <c r="AQ83" i="10"/>
  <c r="AQ84" i="10"/>
  <c r="AQ85" i="10"/>
  <c r="AQ86" i="10"/>
  <c r="AQ87" i="10"/>
  <c r="AQ88" i="10"/>
  <c r="AQ89" i="10"/>
  <c r="AQ90" i="10"/>
  <c r="AQ91" i="10"/>
  <c r="AQ92" i="10"/>
  <c r="AQ93" i="10"/>
  <c r="AQ94" i="10"/>
  <c r="AQ95" i="10"/>
  <c r="AQ96" i="10"/>
  <c r="AQ97" i="10"/>
  <c r="AQ98" i="10"/>
  <c r="AQ99" i="10"/>
  <c r="AQ100" i="10"/>
  <c r="AQ101" i="10"/>
  <c r="AQ102" i="10"/>
  <c r="AQ103" i="10"/>
  <c r="AQ104" i="10"/>
  <c r="AQ105" i="10"/>
  <c r="AQ106" i="10"/>
  <c r="AQ107" i="10"/>
  <c r="AQ108" i="10"/>
  <c r="AQ109" i="10"/>
  <c r="AQ110" i="10"/>
  <c r="AQ111" i="10"/>
  <c r="AQ112" i="10"/>
  <c r="AQ113" i="10"/>
  <c r="AQ114" i="10"/>
  <c r="AQ115" i="10"/>
  <c r="AQ116" i="10"/>
  <c r="AQ117" i="10"/>
  <c r="AQ118" i="10"/>
  <c r="AQ119" i="10"/>
  <c r="AQ120" i="10"/>
  <c r="AQ121" i="10"/>
  <c r="AQ122" i="10"/>
  <c r="AQ123" i="10"/>
  <c r="AQ124" i="10"/>
  <c r="AQ125" i="10"/>
  <c r="AQ126" i="10"/>
  <c r="AQ127" i="10"/>
  <c r="AQ128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3" i="10"/>
  <c r="AL24" i="10"/>
  <c r="AL25" i="10"/>
  <c r="AL26" i="10"/>
  <c r="AL27" i="10"/>
  <c r="AL28" i="10"/>
  <c r="AL29" i="10"/>
  <c r="AL30" i="10"/>
  <c r="AL31" i="10"/>
  <c r="AL32" i="10"/>
  <c r="AL33" i="10"/>
  <c r="AL34" i="10"/>
  <c r="AL35" i="10"/>
  <c r="AL36" i="10"/>
  <c r="AL37" i="10"/>
  <c r="AL38" i="10"/>
  <c r="AL39" i="10"/>
  <c r="AL40" i="10"/>
  <c r="AL41" i="10"/>
  <c r="AL42" i="10"/>
  <c r="AL43" i="10"/>
  <c r="AL44" i="10"/>
  <c r="AL45" i="10"/>
  <c r="AL46" i="10"/>
  <c r="AL47" i="10"/>
  <c r="AL48" i="10"/>
  <c r="AL49" i="10"/>
  <c r="AL50" i="10"/>
  <c r="AL51" i="10"/>
  <c r="AL52" i="10"/>
  <c r="AL53" i="10"/>
  <c r="AL54" i="10"/>
  <c r="AL55" i="10"/>
  <c r="AL56" i="10"/>
  <c r="AL57" i="10"/>
  <c r="AL58" i="10"/>
  <c r="AL59" i="10"/>
  <c r="AL60" i="10"/>
  <c r="AL61" i="10"/>
  <c r="AL62" i="10"/>
  <c r="AL63" i="10"/>
  <c r="AL64" i="10"/>
  <c r="AL65" i="10"/>
  <c r="AL66" i="10"/>
  <c r="AL67" i="10"/>
  <c r="AL68" i="10"/>
  <c r="AL69" i="10"/>
  <c r="AL70" i="10"/>
  <c r="AL71" i="10"/>
  <c r="AL72" i="10"/>
  <c r="AL73" i="10"/>
  <c r="AL74" i="10"/>
  <c r="AL75" i="10"/>
  <c r="AL76" i="10"/>
  <c r="AL77" i="10"/>
  <c r="AL78" i="10"/>
  <c r="AL79" i="10"/>
  <c r="AL80" i="10"/>
  <c r="AL81" i="10"/>
  <c r="AL82" i="10"/>
  <c r="AL83" i="10"/>
  <c r="AL84" i="10"/>
  <c r="AL85" i="10"/>
  <c r="AL86" i="10"/>
  <c r="AL87" i="10"/>
  <c r="AL88" i="10"/>
  <c r="AL89" i="10"/>
  <c r="AL90" i="10"/>
  <c r="AL91" i="10"/>
  <c r="AL92" i="10"/>
  <c r="AL93" i="10"/>
  <c r="AL94" i="10"/>
  <c r="AL95" i="10"/>
  <c r="AL96" i="10"/>
  <c r="AL97" i="10"/>
  <c r="AL98" i="10"/>
  <c r="AL99" i="10"/>
  <c r="AL100" i="10"/>
  <c r="AL101" i="10"/>
  <c r="AL102" i="10"/>
  <c r="AL103" i="10"/>
  <c r="AL104" i="10"/>
  <c r="AL105" i="10"/>
  <c r="AL106" i="10"/>
  <c r="AL107" i="10"/>
  <c r="AL108" i="10"/>
  <c r="AL109" i="10"/>
  <c r="AL110" i="10"/>
  <c r="AL111" i="10"/>
  <c r="AL112" i="10"/>
  <c r="AL113" i="10"/>
  <c r="AL114" i="10"/>
  <c r="AL115" i="10"/>
  <c r="AL116" i="10"/>
  <c r="AL117" i="10"/>
  <c r="AL118" i="10"/>
  <c r="AL119" i="10"/>
  <c r="AL120" i="10"/>
  <c r="AL121" i="10"/>
  <c r="AL122" i="10"/>
  <c r="AL123" i="10"/>
  <c r="AL124" i="10"/>
  <c r="AL125" i="10"/>
  <c r="AL126" i="10"/>
  <c r="AL127" i="10"/>
  <c r="AL128" i="10"/>
  <c r="AL129" i="10"/>
  <c r="AB11" i="10"/>
  <c r="AB1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B27" i="10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62" i="10"/>
  <c r="AB63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AB101" i="10"/>
  <c r="AB102" i="10"/>
  <c r="AB103" i="10"/>
  <c r="AB104" i="10"/>
  <c r="AB105" i="10"/>
  <c r="AB106" i="10"/>
  <c r="AB107" i="10"/>
  <c r="AB108" i="10"/>
  <c r="AB109" i="10"/>
  <c r="AB110" i="10"/>
  <c r="AB111" i="10"/>
  <c r="AB112" i="10"/>
  <c r="AB113" i="10"/>
  <c r="AB114" i="10"/>
  <c r="AB115" i="10"/>
  <c r="AB116" i="10"/>
  <c r="AB117" i="10"/>
  <c r="AB118" i="10"/>
  <c r="AB119" i="10"/>
  <c r="AB120" i="10"/>
  <c r="AB121" i="10"/>
  <c r="AB122" i="10"/>
  <c r="AB123" i="10"/>
  <c r="AB124" i="10"/>
  <c r="AB125" i="10"/>
  <c r="AB126" i="10"/>
  <c r="AB127" i="10"/>
  <c r="AB128" i="10"/>
  <c r="AB10" i="10"/>
  <c r="AD11" i="10"/>
  <c r="AD129" i="10" s="1"/>
  <c r="AD12" i="10"/>
  <c r="AD13" i="10"/>
  <c r="AD14" i="10"/>
  <c r="AD15" i="10"/>
  <c r="AD16" i="10"/>
  <c r="AD17" i="10"/>
  <c r="AD18" i="10"/>
  <c r="AD19" i="10"/>
  <c r="AD20" i="10"/>
  <c r="AD21" i="10"/>
  <c r="AD22" i="10"/>
  <c r="AD23" i="10"/>
  <c r="AD24" i="10"/>
  <c r="AD25" i="10"/>
  <c r="AD26" i="10"/>
  <c r="AD27" i="10"/>
  <c r="AD28" i="10"/>
  <c r="AD29" i="10"/>
  <c r="AD30" i="10"/>
  <c r="AD31" i="10"/>
  <c r="AD32" i="10"/>
  <c r="AD33" i="10"/>
  <c r="AD34" i="10"/>
  <c r="AD35" i="10"/>
  <c r="AD36" i="10"/>
  <c r="AD37" i="10"/>
  <c r="AD38" i="10"/>
  <c r="AD39" i="10"/>
  <c r="AD40" i="10"/>
  <c r="AD41" i="10"/>
  <c r="AD42" i="10"/>
  <c r="AD43" i="10"/>
  <c r="AD44" i="10"/>
  <c r="AD45" i="10"/>
  <c r="AD46" i="10"/>
  <c r="AD47" i="10"/>
  <c r="AD48" i="10"/>
  <c r="AD49" i="10"/>
  <c r="AD50" i="10"/>
  <c r="AD51" i="10"/>
  <c r="AD52" i="10"/>
  <c r="AD53" i="10"/>
  <c r="AD54" i="10"/>
  <c r="AD55" i="10"/>
  <c r="AD56" i="10"/>
  <c r="AD57" i="10"/>
  <c r="AD58" i="10"/>
  <c r="AD59" i="10"/>
  <c r="AD60" i="10"/>
  <c r="AD61" i="10"/>
  <c r="AD62" i="10"/>
  <c r="AD63" i="10"/>
  <c r="AD64" i="10"/>
  <c r="AD65" i="10"/>
  <c r="AD66" i="10"/>
  <c r="AD67" i="10"/>
  <c r="AD68" i="10"/>
  <c r="AD69" i="10"/>
  <c r="AD70" i="10"/>
  <c r="AD71" i="10"/>
  <c r="AD72" i="10"/>
  <c r="AD73" i="10"/>
  <c r="AD74" i="10"/>
  <c r="AD75" i="10"/>
  <c r="AD76" i="10"/>
  <c r="AD77" i="10"/>
  <c r="AD78" i="10"/>
  <c r="AD79" i="10"/>
  <c r="AD80" i="10"/>
  <c r="AD81" i="10"/>
  <c r="AD82" i="10"/>
  <c r="AD83" i="10"/>
  <c r="AD84" i="10"/>
  <c r="AD85" i="10"/>
  <c r="AD86" i="10"/>
  <c r="AD87" i="10"/>
  <c r="AD88" i="10"/>
  <c r="AD89" i="10"/>
  <c r="AD90" i="10"/>
  <c r="AD91" i="10"/>
  <c r="AD92" i="10"/>
  <c r="AD93" i="10"/>
  <c r="AD94" i="10"/>
  <c r="AD95" i="10"/>
  <c r="AD96" i="10"/>
  <c r="AD97" i="10"/>
  <c r="AD98" i="10"/>
  <c r="AD99" i="10"/>
  <c r="AD100" i="10"/>
  <c r="AD101" i="10"/>
  <c r="AD102" i="10"/>
  <c r="AD103" i="10"/>
  <c r="AD104" i="10"/>
  <c r="AD105" i="10"/>
  <c r="AD106" i="10"/>
  <c r="AD107" i="10"/>
  <c r="AD108" i="10"/>
  <c r="AD109" i="10"/>
  <c r="AD110" i="10"/>
  <c r="AD111" i="10"/>
  <c r="AD112" i="10"/>
  <c r="AD113" i="10"/>
  <c r="AD114" i="10"/>
  <c r="AD115" i="10"/>
  <c r="AD116" i="10"/>
  <c r="AD117" i="10"/>
  <c r="AD118" i="10"/>
  <c r="AD119" i="10"/>
  <c r="AD120" i="10"/>
  <c r="AD121" i="10"/>
  <c r="AD122" i="10"/>
  <c r="AD123" i="10"/>
  <c r="AD124" i="10"/>
  <c r="AD125" i="10"/>
  <c r="AD126" i="10"/>
  <c r="AD127" i="10"/>
  <c r="AD128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58" i="10"/>
  <c r="AF59" i="10"/>
  <c r="AF60" i="10"/>
  <c r="AF61" i="10"/>
  <c r="AF62" i="10"/>
  <c r="AF63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125" i="10"/>
  <c r="AF126" i="10"/>
  <c r="AF127" i="10"/>
  <c r="AF128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27" i="10"/>
  <c r="AG28" i="10"/>
  <c r="AG29" i="10"/>
  <c r="AG30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1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5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0" i="10"/>
  <c r="AG91" i="10"/>
  <c r="AG92" i="10"/>
  <c r="AG93" i="10"/>
  <c r="AG94" i="10"/>
  <c r="AG95" i="10"/>
  <c r="AG96" i="10"/>
  <c r="AG97" i="10"/>
  <c r="AG98" i="10"/>
  <c r="AG99" i="10"/>
  <c r="AG100" i="10"/>
  <c r="AG101" i="10"/>
  <c r="AG102" i="10"/>
  <c r="AG103" i="10"/>
  <c r="AG104" i="10"/>
  <c r="AG105" i="10"/>
  <c r="AG106" i="10"/>
  <c r="AG107" i="10"/>
  <c r="AG108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0" i="10"/>
  <c r="AF10" i="10"/>
  <c r="AD10" i="10"/>
  <c r="AB129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N11" i="10"/>
  <c r="N12" i="10"/>
  <c r="N13" i="10"/>
  <c r="N14" i="10"/>
  <c r="N15" i="10"/>
  <c r="N16" i="10"/>
  <c r="N17" i="10"/>
  <c r="N18" i="10"/>
  <c r="N19" i="10"/>
  <c r="N20" i="10"/>
  <c r="N21" i="10"/>
  <c r="N22" i="10"/>
  <c r="N23" i="10"/>
  <c r="N24" i="10"/>
  <c r="N25" i="10"/>
  <c r="N26" i="10"/>
  <c r="N27" i="10"/>
  <c r="N28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52" i="10"/>
  <c r="N53" i="10"/>
  <c r="N54" i="10"/>
  <c r="N55" i="10"/>
  <c r="N56" i="10"/>
  <c r="N57" i="10"/>
  <c r="N58" i="10"/>
  <c r="N59" i="10"/>
  <c r="N60" i="10"/>
  <c r="N61" i="10"/>
  <c r="N62" i="10"/>
  <c r="N63" i="10"/>
  <c r="N64" i="10"/>
  <c r="N65" i="10"/>
  <c r="N66" i="10"/>
  <c r="N67" i="10"/>
  <c r="N68" i="10"/>
  <c r="N69" i="10"/>
  <c r="N70" i="10"/>
  <c r="N71" i="10"/>
  <c r="N72" i="10"/>
  <c r="N73" i="10"/>
  <c r="N74" i="10"/>
  <c r="N75" i="10"/>
  <c r="N76" i="10"/>
  <c r="N77" i="10"/>
  <c r="N78" i="10"/>
  <c r="N79" i="10"/>
  <c r="N80" i="10"/>
  <c r="N81" i="10"/>
  <c r="N82" i="10"/>
  <c r="N83" i="10"/>
  <c r="N84" i="10"/>
  <c r="N85" i="10"/>
  <c r="N86" i="10"/>
  <c r="N87" i="10"/>
  <c r="N88" i="10"/>
  <c r="N89" i="10"/>
  <c r="N90" i="10"/>
  <c r="N91" i="10"/>
  <c r="N92" i="10"/>
  <c r="N93" i="10"/>
  <c r="N94" i="10"/>
  <c r="N95" i="10"/>
  <c r="N96" i="10"/>
  <c r="N97" i="10"/>
  <c r="N98" i="10"/>
  <c r="N99" i="10"/>
  <c r="N100" i="10"/>
  <c r="N101" i="10"/>
  <c r="N102" i="10"/>
  <c r="N103" i="10"/>
  <c r="N104" i="10"/>
  <c r="N105" i="10"/>
  <c r="N106" i="10"/>
  <c r="N107" i="10"/>
  <c r="N108" i="10"/>
  <c r="N109" i="10"/>
  <c r="N110" i="10"/>
  <c r="N111" i="10"/>
  <c r="N112" i="10"/>
  <c r="N113" i="10"/>
  <c r="N114" i="10"/>
  <c r="N115" i="10"/>
  <c r="N116" i="10"/>
  <c r="N117" i="10"/>
  <c r="N118" i="10"/>
  <c r="N119" i="10"/>
  <c r="N120" i="10"/>
  <c r="N121" i="10"/>
  <c r="N122" i="10"/>
  <c r="N123" i="10"/>
  <c r="N124" i="10"/>
  <c r="N125" i="10"/>
  <c r="N126" i="10"/>
  <c r="N127" i="10"/>
  <c r="N128" i="10"/>
  <c r="N10" i="10"/>
  <c r="AA129" i="10"/>
  <c r="AC129" i="10"/>
  <c r="AE129" i="10"/>
  <c r="AF129" i="10"/>
  <c r="AH129" i="10"/>
  <c r="AI129" i="10"/>
  <c r="AJ129" i="10"/>
  <c r="AK129" i="10"/>
  <c r="AM129" i="10"/>
  <c r="AN129" i="10"/>
  <c r="AO129" i="10"/>
  <c r="AP129" i="10"/>
  <c r="AR129" i="10"/>
  <c r="AS129" i="10"/>
  <c r="AT129" i="10"/>
  <c r="AU129" i="10"/>
  <c r="AX129" i="10"/>
  <c r="AY129" i="10"/>
  <c r="AZ129" i="10"/>
  <c r="BA129" i="10"/>
  <c r="BC129" i="10"/>
  <c r="BD129" i="10"/>
  <c r="BE129" i="10"/>
  <c r="BF129" i="10"/>
  <c r="BH129" i="10"/>
  <c r="BI129" i="10"/>
  <c r="BJ129" i="10"/>
  <c r="BK129" i="10"/>
  <c r="BN129" i="10"/>
  <c r="BO129" i="10"/>
  <c r="BP129" i="10"/>
  <c r="BQ129" i="10"/>
  <c r="BR129" i="10"/>
  <c r="BS129" i="10"/>
  <c r="BT129" i="10"/>
  <c r="BU129" i="10"/>
  <c r="BV129" i="10"/>
  <c r="CD129" i="10"/>
  <c r="CE129" i="10"/>
  <c r="CF129" i="10"/>
  <c r="CG129" i="10"/>
  <c r="CJ129" i="10"/>
  <c r="CK129" i="10"/>
  <c r="CL129" i="10"/>
  <c r="CN129" i="10"/>
  <c r="CO129" i="10"/>
  <c r="CP129" i="10"/>
  <c r="CQ129" i="10"/>
  <c r="CT129" i="10"/>
  <c r="CU129" i="10"/>
  <c r="CV129" i="10"/>
  <c r="CW129" i="10"/>
  <c r="CZ129" i="10"/>
  <c r="DA129" i="10"/>
  <c r="DF129" i="10"/>
  <c r="DG129" i="10"/>
  <c r="DH129" i="10"/>
  <c r="DI129" i="10"/>
  <c r="DB129" i="10"/>
  <c r="DC129" i="10"/>
  <c r="DE10" i="10"/>
  <c r="DD10" i="10"/>
  <c r="Q129" i="10"/>
  <c r="R129" i="10"/>
  <c r="S129" i="10"/>
  <c r="O129" i="10"/>
  <c r="J129" i="10"/>
  <c r="K129" i="10"/>
  <c r="L129" i="10"/>
  <c r="M129" i="10"/>
  <c r="N129" i="10"/>
  <c r="I129" i="10"/>
  <c r="I11" i="10"/>
  <c r="J11" i="10"/>
  <c r="K11" i="10"/>
  <c r="L11" i="10"/>
  <c r="M11" i="10"/>
  <c r="I12" i="10"/>
  <c r="J12" i="10"/>
  <c r="K12" i="10"/>
  <c r="L12" i="10"/>
  <c r="M12" i="10"/>
  <c r="I13" i="10"/>
  <c r="J13" i="10"/>
  <c r="K13" i="10"/>
  <c r="L13" i="10"/>
  <c r="M13" i="10"/>
  <c r="I14" i="10"/>
  <c r="J14" i="10"/>
  <c r="K14" i="10"/>
  <c r="L14" i="10"/>
  <c r="M14" i="10"/>
  <c r="I15" i="10"/>
  <c r="J15" i="10"/>
  <c r="K15" i="10"/>
  <c r="L15" i="10"/>
  <c r="M15" i="10"/>
  <c r="I16" i="10"/>
  <c r="J16" i="10"/>
  <c r="K16" i="10"/>
  <c r="L16" i="10"/>
  <c r="M16" i="10"/>
  <c r="I17" i="10"/>
  <c r="J17" i="10"/>
  <c r="K17" i="10"/>
  <c r="L17" i="10"/>
  <c r="M17" i="10"/>
  <c r="I18" i="10"/>
  <c r="J18" i="10"/>
  <c r="K18" i="10"/>
  <c r="L18" i="10"/>
  <c r="M18" i="10"/>
  <c r="I19" i="10"/>
  <c r="J19" i="10"/>
  <c r="K19" i="10"/>
  <c r="L19" i="10"/>
  <c r="M19" i="10"/>
  <c r="I20" i="10"/>
  <c r="J20" i="10"/>
  <c r="K20" i="10"/>
  <c r="L20" i="10"/>
  <c r="M20" i="10"/>
  <c r="I21" i="10"/>
  <c r="J21" i="10"/>
  <c r="K21" i="10"/>
  <c r="L21" i="10"/>
  <c r="M21" i="10"/>
  <c r="I22" i="10"/>
  <c r="J22" i="10"/>
  <c r="K22" i="10"/>
  <c r="L22" i="10"/>
  <c r="M22" i="10"/>
  <c r="I23" i="10"/>
  <c r="J23" i="10"/>
  <c r="K23" i="10"/>
  <c r="L23" i="10"/>
  <c r="M23" i="10"/>
  <c r="I24" i="10"/>
  <c r="J24" i="10"/>
  <c r="K24" i="10"/>
  <c r="L24" i="10"/>
  <c r="M24" i="10"/>
  <c r="I25" i="10"/>
  <c r="J25" i="10"/>
  <c r="K25" i="10"/>
  <c r="L25" i="10"/>
  <c r="M25" i="10"/>
  <c r="I26" i="10"/>
  <c r="J26" i="10"/>
  <c r="K26" i="10"/>
  <c r="L26" i="10"/>
  <c r="M26" i="10"/>
  <c r="I27" i="10"/>
  <c r="J27" i="10"/>
  <c r="K27" i="10"/>
  <c r="L27" i="10"/>
  <c r="M27" i="10"/>
  <c r="I28" i="10"/>
  <c r="J28" i="10"/>
  <c r="K28" i="10"/>
  <c r="L28" i="10"/>
  <c r="M28" i="10"/>
  <c r="I29" i="10"/>
  <c r="J29" i="10"/>
  <c r="K29" i="10"/>
  <c r="L29" i="10"/>
  <c r="M29" i="10"/>
  <c r="I30" i="10"/>
  <c r="J30" i="10"/>
  <c r="K30" i="10"/>
  <c r="L30" i="10"/>
  <c r="M30" i="10"/>
  <c r="I31" i="10"/>
  <c r="J31" i="10"/>
  <c r="K31" i="10"/>
  <c r="L31" i="10"/>
  <c r="M31" i="10"/>
  <c r="I32" i="10"/>
  <c r="J32" i="10"/>
  <c r="K32" i="10"/>
  <c r="L32" i="10"/>
  <c r="M32" i="10"/>
  <c r="I33" i="10"/>
  <c r="J33" i="10"/>
  <c r="K33" i="10"/>
  <c r="L33" i="10"/>
  <c r="M33" i="10"/>
  <c r="I34" i="10"/>
  <c r="J34" i="10"/>
  <c r="K34" i="10"/>
  <c r="L34" i="10"/>
  <c r="M34" i="10"/>
  <c r="I35" i="10"/>
  <c r="J35" i="10"/>
  <c r="K35" i="10"/>
  <c r="L35" i="10"/>
  <c r="M35" i="10"/>
  <c r="I36" i="10"/>
  <c r="J36" i="10"/>
  <c r="K36" i="10"/>
  <c r="L36" i="10"/>
  <c r="M36" i="10"/>
  <c r="I37" i="10"/>
  <c r="J37" i="10"/>
  <c r="K37" i="10"/>
  <c r="L37" i="10"/>
  <c r="M37" i="10"/>
  <c r="I38" i="10"/>
  <c r="J38" i="10"/>
  <c r="K38" i="10"/>
  <c r="L38" i="10"/>
  <c r="M38" i="10"/>
  <c r="I39" i="10"/>
  <c r="J39" i="10"/>
  <c r="K39" i="10"/>
  <c r="L39" i="10"/>
  <c r="M39" i="10"/>
  <c r="I40" i="10"/>
  <c r="J40" i="10"/>
  <c r="K40" i="10"/>
  <c r="L40" i="10"/>
  <c r="M40" i="10"/>
  <c r="I41" i="10"/>
  <c r="J41" i="10"/>
  <c r="K41" i="10"/>
  <c r="L41" i="10"/>
  <c r="M41" i="10"/>
  <c r="I42" i="10"/>
  <c r="J42" i="10"/>
  <c r="K42" i="10"/>
  <c r="L42" i="10"/>
  <c r="M42" i="10"/>
  <c r="I43" i="10"/>
  <c r="J43" i="10"/>
  <c r="K43" i="10"/>
  <c r="L43" i="10"/>
  <c r="M43" i="10"/>
  <c r="I44" i="10"/>
  <c r="J44" i="10"/>
  <c r="K44" i="10"/>
  <c r="L44" i="10"/>
  <c r="M44" i="10"/>
  <c r="I45" i="10"/>
  <c r="J45" i="10"/>
  <c r="K45" i="10"/>
  <c r="L45" i="10"/>
  <c r="M45" i="10"/>
  <c r="I46" i="10"/>
  <c r="J46" i="10"/>
  <c r="K46" i="10"/>
  <c r="L46" i="10"/>
  <c r="M46" i="10"/>
  <c r="I47" i="10"/>
  <c r="J47" i="10"/>
  <c r="K47" i="10"/>
  <c r="L47" i="10"/>
  <c r="M47" i="10"/>
  <c r="I48" i="10"/>
  <c r="J48" i="10"/>
  <c r="K48" i="10"/>
  <c r="L48" i="10"/>
  <c r="M48" i="10"/>
  <c r="I49" i="10"/>
  <c r="J49" i="10"/>
  <c r="K49" i="10"/>
  <c r="L49" i="10"/>
  <c r="M49" i="10"/>
  <c r="I50" i="10"/>
  <c r="J50" i="10"/>
  <c r="K50" i="10"/>
  <c r="L50" i="10"/>
  <c r="M50" i="10"/>
  <c r="I51" i="10"/>
  <c r="J51" i="10"/>
  <c r="K51" i="10"/>
  <c r="L51" i="10"/>
  <c r="M51" i="10"/>
  <c r="I52" i="10"/>
  <c r="J52" i="10"/>
  <c r="K52" i="10"/>
  <c r="L52" i="10"/>
  <c r="M52" i="10"/>
  <c r="I53" i="10"/>
  <c r="J53" i="10"/>
  <c r="K53" i="10"/>
  <c r="L53" i="10"/>
  <c r="M53" i="10"/>
  <c r="I54" i="10"/>
  <c r="J54" i="10"/>
  <c r="K54" i="10"/>
  <c r="L54" i="10"/>
  <c r="M54" i="10"/>
  <c r="I55" i="10"/>
  <c r="J55" i="10"/>
  <c r="K55" i="10"/>
  <c r="L55" i="10"/>
  <c r="M55" i="10"/>
  <c r="I56" i="10"/>
  <c r="J56" i="10"/>
  <c r="K56" i="10"/>
  <c r="L56" i="10"/>
  <c r="M56" i="10"/>
  <c r="I57" i="10"/>
  <c r="J57" i="10"/>
  <c r="K57" i="10"/>
  <c r="L57" i="10"/>
  <c r="M57" i="10"/>
  <c r="I58" i="10"/>
  <c r="J58" i="10"/>
  <c r="K58" i="10"/>
  <c r="L58" i="10"/>
  <c r="M58" i="10"/>
  <c r="I59" i="10"/>
  <c r="J59" i="10"/>
  <c r="K59" i="10"/>
  <c r="L59" i="10"/>
  <c r="M59" i="10"/>
  <c r="I60" i="10"/>
  <c r="J60" i="10"/>
  <c r="K60" i="10"/>
  <c r="L60" i="10"/>
  <c r="M60" i="10"/>
  <c r="I61" i="10"/>
  <c r="J61" i="10"/>
  <c r="K61" i="10"/>
  <c r="L61" i="10"/>
  <c r="M61" i="10"/>
  <c r="I62" i="10"/>
  <c r="J62" i="10"/>
  <c r="K62" i="10"/>
  <c r="L62" i="10"/>
  <c r="M62" i="10"/>
  <c r="I63" i="10"/>
  <c r="J63" i="10"/>
  <c r="K63" i="10"/>
  <c r="L63" i="10"/>
  <c r="M63" i="10"/>
  <c r="I64" i="10"/>
  <c r="J64" i="10"/>
  <c r="K64" i="10"/>
  <c r="L64" i="10"/>
  <c r="M64" i="10"/>
  <c r="I65" i="10"/>
  <c r="J65" i="10"/>
  <c r="K65" i="10"/>
  <c r="L65" i="10"/>
  <c r="M65" i="10"/>
  <c r="I66" i="10"/>
  <c r="J66" i="10"/>
  <c r="K66" i="10"/>
  <c r="L66" i="10"/>
  <c r="M66" i="10"/>
  <c r="I67" i="10"/>
  <c r="J67" i="10"/>
  <c r="K67" i="10"/>
  <c r="L67" i="10"/>
  <c r="M67" i="10"/>
  <c r="I68" i="10"/>
  <c r="J68" i="10"/>
  <c r="K68" i="10"/>
  <c r="L68" i="10"/>
  <c r="M68" i="10"/>
  <c r="I69" i="10"/>
  <c r="J69" i="10"/>
  <c r="K69" i="10"/>
  <c r="L69" i="10"/>
  <c r="M69" i="10"/>
  <c r="I70" i="10"/>
  <c r="J70" i="10"/>
  <c r="K70" i="10"/>
  <c r="L70" i="10"/>
  <c r="M70" i="10"/>
  <c r="I71" i="10"/>
  <c r="J71" i="10"/>
  <c r="K71" i="10"/>
  <c r="L71" i="10"/>
  <c r="M71" i="10"/>
  <c r="I72" i="10"/>
  <c r="J72" i="10"/>
  <c r="K72" i="10"/>
  <c r="L72" i="10"/>
  <c r="M72" i="10"/>
  <c r="I73" i="10"/>
  <c r="J73" i="10"/>
  <c r="K73" i="10"/>
  <c r="L73" i="10"/>
  <c r="M73" i="10"/>
  <c r="I74" i="10"/>
  <c r="J74" i="10"/>
  <c r="K74" i="10"/>
  <c r="L74" i="10"/>
  <c r="M74" i="10"/>
  <c r="I75" i="10"/>
  <c r="J75" i="10"/>
  <c r="K75" i="10"/>
  <c r="L75" i="10"/>
  <c r="M75" i="10"/>
  <c r="I76" i="10"/>
  <c r="J76" i="10"/>
  <c r="K76" i="10"/>
  <c r="L76" i="10"/>
  <c r="M76" i="10"/>
  <c r="I77" i="10"/>
  <c r="J77" i="10"/>
  <c r="K77" i="10"/>
  <c r="L77" i="10"/>
  <c r="M77" i="10"/>
  <c r="I78" i="10"/>
  <c r="J78" i="10"/>
  <c r="K78" i="10"/>
  <c r="L78" i="10"/>
  <c r="M78" i="10"/>
  <c r="I79" i="10"/>
  <c r="J79" i="10"/>
  <c r="K79" i="10"/>
  <c r="L79" i="10"/>
  <c r="M79" i="10"/>
  <c r="I80" i="10"/>
  <c r="J80" i="10"/>
  <c r="K80" i="10"/>
  <c r="L80" i="10"/>
  <c r="M80" i="10"/>
  <c r="I81" i="10"/>
  <c r="J81" i="10"/>
  <c r="K81" i="10"/>
  <c r="L81" i="10"/>
  <c r="M81" i="10"/>
  <c r="I82" i="10"/>
  <c r="J82" i="10"/>
  <c r="K82" i="10"/>
  <c r="L82" i="10"/>
  <c r="M82" i="10"/>
  <c r="I83" i="10"/>
  <c r="J83" i="10"/>
  <c r="K83" i="10"/>
  <c r="L83" i="10"/>
  <c r="M83" i="10"/>
  <c r="I84" i="10"/>
  <c r="J84" i="10"/>
  <c r="K84" i="10"/>
  <c r="L84" i="10"/>
  <c r="M84" i="10"/>
  <c r="I85" i="10"/>
  <c r="J85" i="10"/>
  <c r="K85" i="10"/>
  <c r="L85" i="10"/>
  <c r="M85" i="10"/>
  <c r="I86" i="10"/>
  <c r="J86" i="10"/>
  <c r="K86" i="10"/>
  <c r="L86" i="10"/>
  <c r="M86" i="10"/>
  <c r="I87" i="10"/>
  <c r="J87" i="10"/>
  <c r="K87" i="10"/>
  <c r="L87" i="10"/>
  <c r="M87" i="10"/>
  <c r="I88" i="10"/>
  <c r="J88" i="10"/>
  <c r="K88" i="10"/>
  <c r="L88" i="10"/>
  <c r="M88" i="10"/>
  <c r="I89" i="10"/>
  <c r="J89" i="10"/>
  <c r="K89" i="10"/>
  <c r="L89" i="10"/>
  <c r="M89" i="10"/>
  <c r="I90" i="10"/>
  <c r="J90" i="10"/>
  <c r="K90" i="10"/>
  <c r="L90" i="10"/>
  <c r="M90" i="10"/>
  <c r="I91" i="10"/>
  <c r="J91" i="10"/>
  <c r="K91" i="10"/>
  <c r="L91" i="10"/>
  <c r="M91" i="10"/>
  <c r="I92" i="10"/>
  <c r="J92" i="10"/>
  <c r="K92" i="10"/>
  <c r="L92" i="10"/>
  <c r="M92" i="10"/>
  <c r="I93" i="10"/>
  <c r="J93" i="10"/>
  <c r="K93" i="10"/>
  <c r="L93" i="10"/>
  <c r="M93" i="10"/>
  <c r="I94" i="10"/>
  <c r="J94" i="10"/>
  <c r="K94" i="10"/>
  <c r="L94" i="10"/>
  <c r="M94" i="10"/>
  <c r="I95" i="10"/>
  <c r="J95" i="10"/>
  <c r="K95" i="10"/>
  <c r="L95" i="10"/>
  <c r="M95" i="10"/>
  <c r="I96" i="10"/>
  <c r="J96" i="10"/>
  <c r="K96" i="10"/>
  <c r="L96" i="10"/>
  <c r="M96" i="10"/>
  <c r="I97" i="10"/>
  <c r="J97" i="10"/>
  <c r="K97" i="10"/>
  <c r="L97" i="10"/>
  <c r="M97" i="10"/>
  <c r="I98" i="10"/>
  <c r="J98" i="10"/>
  <c r="K98" i="10"/>
  <c r="L98" i="10"/>
  <c r="M98" i="10"/>
  <c r="I99" i="10"/>
  <c r="J99" i="10"/>
  <c r="K99" i="10"/>
  <c r="L99" i="10"/>
  <c r="M99" i="10"/>
  <c r="I100" i="10"/>
  <c r="J100" i="10"/>
  <c r="K100" i="10"/>
  <c r="L100" i="10"/>
  <c r="M100" i="10"/>
  <c r="I101" i="10"/>
  <c r="J101" i="10"/>
  <c r="K101" i="10"/>
  <c r="L101" i="10"/>
  <c r="M101" i="10"/>
  <c r="I102" i="10"/>
  <c r="J102" i="10"/>
  <c r="K102" i="10"/>
  <c r="L102" i="10"/>
  <c r="M102" i="10"/>
  <c r="I103" i="10"/>
  <c r="J103" i="10"/>
  <c r="K103" i="10"/>
  <c r="L103" i="10"/>
  <c r="M103" i="10"/>
  <c r="I104" i="10"/>
  <c r="J104" i="10"/>
  <c r="K104" i="10"/>
  <c r="L104" i="10"/>
  <c r="M104" i="10"/>
  <c r="I105" i="10"/>
  <c r="J105" i="10"/>
  <c r="K105" i="10"/>
  <c r="L105" i="10"/>
  <c r="M105" i="10"/>
  <c r="I106" i="10"/>
  <c r="J106" i="10"/>
  <c r="K106" i="10"/>
  <c r="L106" i="10"/>
  <c r="M106" i="10"/>
  <c r="I107" i="10"/>
  <c r="J107" i="10"/>
  <c r="K107" i="10"/>
  <c r="L107" i="10"/>
  <c r="M107" i="10"/>
  <c r="I108" i="10"/>
  <c r="J108" i="10"/>
  <c r="K108" i="10"/>
  <c r="L108" i="10"/>
  <c r="M108" i="10"/>
  <c r="I109" i="10"/>
  <c r="J109" i="10"/>
  <c r="K109" i="10"/>
  <c r="L109" i="10"/>
  <c r="M109" i="10"/>
  <c r="I110" i="10"/>
  <c r="J110" i="10"/>
  <c r="K110" i="10"/>
  <c r="L110" i="10"/>
  <c r="M110" i="10"/>
  <c r="I111" i="10"/>
  <c r="J111" i="10"/>
  <c r="K111" i="10"/>
  <c r="L111" i="10"/>
  <c r="M111" i="10"/>
  <c r="I112" i="10"/>
  <c r="J112" i="10"/>
  <c r="K112" i="10"/>
  <c r="L112" i="10"/>
  <c r="M112" i="10"/>
  <c r="I113" i="10"/>
  <c r="J113" i="10"/>
  <c r="K113" i="10"/>
  <c r="L113" i="10"/>
  <c r="M113" i="10"/>
  <c r="I114" i="10"/>
  <c r="J114" i="10"/>
  <c r="K114" i="10"/>
  <c r="L114" i="10"/>
  <c r="M114" i="10"/>
  <c r="I115" i="10"/>
  <c r="J115" i="10"/>
  <c r="K115" i="10"/>
  <c r="L115" i="10"/>
  <c r="M115" i="10"/>
  <c r="I116" i="10"/>
  <c r="J116" i="10"/>
  <c r="K116" i="10"/>
  <c r="L116" i="10"/>
  <c r="M116" i="10"/>
  <c r="I117" i="10"/>
  <c r="J117" i="10"/>
  <c r="K117" i="10"/>
  <c r="L117" i="10"/>
  <c r="M117" i="10"/>
  <c r="I118" i="10"/>
  <c r="J118" i="10"/>
  <c r="K118" i="10"/>
  <c r="L118" i="10"/>
  <c r="M118" i="10"/>
  <c r="I119" i="10"/>
  <c r="J119" i="10"/>
  <c r="K119" i="10"/>
  <c r="L119" i="10"/>
  <c r="M119" i="10"/>
  <c r="I120" i="10"/>
  <c r="J120" i="10"/>
  <c r="K120" i="10"/>
  <c r="L120" i="10"/>
  <c r="M120" i="10"/>
  <c r="I121" i="10"/>
  <c r="J121" i="10"/>
  <c r="K121" i="10"/>
  <c r="L121" i="10"/>
  <c r="M121" i="10"/>
  <c r="I122" i="10"/>
  <c r="J122" i="10"/>
  <c r="K122" i="10"/>
  <c r="L122" i="10"/>
  <c r="M122" i="10"/>
  <c r="I123" i="10"/>
  <c r="J123" i="10"/>
  <c r="K123" i="10"/>
  <c r="L123" i="10"/>
  <c r="M123" i="10"/>
  <c r="I124" i="10"/>
  <c r="J124" i="10"/>
  <c r="K124" i="10"/>
  <c r="L124" i="10"/>
  <c r="M124" i="10"/>
  <c r="I125" i="10"/>
  <c r="J125" i="10"/>
  <c r="K125" i="10"/>
  <c r="L125" i="10"/>
  <c r="M125" i="10"/>
  <c r="I126" i="10"/>
  <c r="J126" i="10"/>
  <c r="K126" i="10"/>
  <c r="L126" i="10"/>
  <c r="M126" i="10"/>
  <c r="I127" i="10"/>
  <c r="J127" i="10"/>
  <c r="K127" i="10"/>
  <c r="L127" i="10"/>
  <c r="M127" i="10"/>
  <c r="I128" i="10"/>
  <c r="J128" i="10"/>
  <c r="K128" i="10"/>
  <c r="L128" i="10"/>
  <c r="M128" i="10"/>
  <c r="K10" i="10"/>
  <c r="L10" i="10"/>
  <c r="M10" i="10"/>
  <c r="J10" i="10"/>
  <c r="O11" i="10"/>
  <c r="P11" i="10"/>
  <c r="Q11" i="10"/>
  <c r="R11" i="10"/>
  <c r="S11" i="10"/>
  <c r="O12" i="10"/>
  <c r="P12" i="10"/>
  <c r="Q12" i="10"/>
  <c r="R12" i="10"/>
  <c r="S12" i="10"/>
  <c r="O13" i="10"/>
  <c r="P13" i="10"/>
  <c r="Q13" i="10"/>
  <c r="R13" i="10"/>
  <c r="S13" i="10"/>
  <c r="O14" i="10"/>
  <c r="P14" i="10"/>
  <c r="Q14" i="10"/>
  <c r="R14" i="10"/>
  <c r="S14" i="10"/>
  <c r="O15" i="10"/>
  <c r="P15" i="10"/>
  <c r="Q15" i="10"/>
  <c r="R15" i="10"/>
  <c r="S15" i="10"/>
  <c r="O16" i="10"/>
  <c r="P16" i="10"/>
  <c r="Q16" i="10"/>
  <c r="R16" i="10"/>
  <c r="S16" i="10"/>
  <c r="O17" i="10"/>
  <c r="P17" i="10"/>
  <c r="Q17" i="10"/>
  <c r="R17" i="10"/>
  <c r="S17" i="10"/>
  <c r="O18" i="10"/>
  <c r="P18" i="10"/>
  <c r="Q18" i="10"/>
  <c r="R18" i="10"/>
  <c r="S18" i="10"/>
  <c r="O19" i="10"/>
  <c r="P19" i="10"/>
  <c r="Q19" i="10"/>
  <c r="R19" i="10"/>
  <c r="S19" i="10"/>
  <c r="O20" i="10"/>
  <c r="P20" i="10"/>
  <c r="Q20" i="10"/>
  <c r="R20" i="10"/>
  <c r="S20" i="10"/>
  <c r="O21" i="10"/>
  <c r="P21" i="10"/>
  <c r="Q21" i="10"/>
  <c r="R21" i="10"/>
  <c r="S21" i="10"/>
  <c r="O22" i="10"/>
  <c r="P22" i="10"/>
  <c r="Q22" i="10"/>
  <c r="R22" i="10"/>
  <c r="S22" i="10"/>
  <c r="O23" i="10"/>
  <c r="P23" i="10"/>
  <c r="Q23" i="10"/>
  <c r="R23" i="10"/>
  <c r="S23" i="10"/>
  <c r="O24" i="10"/>
  <c r="P24" i="10"/>
  <c r="Q24" i="10"/>
  <c r="R24" i="10"/>
  <c r="S24" i="10"/>
  <c r="O25" i="10"/>
  <c r="P25" i="10"/>
  <c r="Q25" i="10"/>
  <c r="R25" i="10"/>
  <c r="S25" i="10"/>
  <c r="O26" i="10"/>
  <c r="P26" i="10"/>
  <c r="Q26" i="10"/>
  <c r="R26" i="10"/>
  <c r="S26" i="10"/>
  <c r="O27" i="10"/>
  <c r="P27" i="10"/>
  <c r="Q27" i="10"/>
  <c r="R27" i="10"/>
  <c r="S27" i="10"/>
  <c r="O28" i="10"/>
  <c r="P28" i="10"/>
  <c r="Q28" i="10"/>
  <c r="R28" i="10"/>
  <c r="S28" i="10"/>
  <c r="O29" i="10"/>
  <c r="P29" i="10"/>
  <c r="Q29" i="10"/>
  <c r="R29" i="10"/>
  <c r="S29" i="10"/>
  <c r="O30" i="10"/>
  <c r="P30" i="10"/>
  <c r="Q30" i="10"/>
  <c r="R30" i="10"/>
  <c r="S30" i="10"/>
  <c r="O31" i="10"/>
  <c r="P31" i="10"/>
  <c r="Q31" i="10"/>
  <c r="R31" i="10"/>
  <c r="S31" i="10"/>
  <c r="O32" i="10"/>
  <c r="P32" i="10"/>
  <c r="Q32" i="10"/>
  <c r="R32" i="10"/>
  <c r="S32" i="10"/>
  <c r="O33" i="10"/>
  <c r="P33" i="10"/>
  <c r="Q33" i="10"/>
  <c r="R33" i="10"/>
  <c r="S33" i="10"/>
  <c r="O34" i="10"/>
  <c r="P34" i="10"/>
  <c r="Q34" i="10"/>
  <c r="R34" i="10"/>
  <c r="S34" i="10"/>
  <c r="O35" i="10"/>
  <c r="P35" i="10"/>
  <c r="Q35" i="10"/>
  <c r="R35" i="10"/>
  <c r="S35" i="10"/>
  <c r="O36" i="10"/>
  <c r="P36" i="10"/>
  <c r="Q36" i="10"/>
  <c r="R36" i="10"/>
  <c r="S36" i="10"/>
  <c r="O37" i="10"/>
  <c r="P37" i="10"/>
  <c r="Q37" i="10"/>
  <c r="R37" i="10"/>
  <c r="S37" i="10"/>
  <c r="O38" i="10"/>
  <c r="P38" i="10"/>
  <c r="Q38" i="10"/>
  <c r="R38" i="10"/>
  <c r="S38" i="10"/>
  <c r="O39" i="10"/>
  <c r="P39" i="10"/>
  <c r="Q39" i="10"/>
  <c r="R39" i="10"/>
  <c r="S39" i="10"/>
  <c r="O40" i="10"/>
  <c r="P40" i="10"/>
  <c r="Q40" i="10"/>
  <c r="R40" i="10"/>
  <c r="S40" i="10"/>
  <c r="O41" i="10"/>
  <c r="P41" i="10"/>
  <c r="Q41" i="10"/>
  <c r="R41" i="10"/>
  <c r="S41" i="10"/>
  <c r="O42" i="10"/>
  <c r="P42" i="10"/>
  <c r="Q42" i="10"/>
  <c r="R42" i="10"/>
  <c r="S42" i="10"/>
  <c r="O43" i="10"/>
  <c r="P43" i="10"/>
  <c r="Q43" i="10"/>
  <c r="R43" i="10"/>
  <c r="S43" i="10"/>
  <c r="O44" i="10"/>
  <c r="P44" i="10"/>
  <c r="Q44" i="10"/>
  <c r="R44" i="10"/>
  <c r="S44" i="10"/>
  <c r="O45" i="10"/>
  <c r="P45" i="10"/>
  <c r="Q45" i="10"/>
  <c r="R45" i="10"/>
  <c r="S45" i="10"/>
  <c r="O46" i="10"/>
  <c r="P46" i="10"/>
  <c r="Q46" i="10"/>
  <c r="R46" i="10"/>
  <c r="S46" i="10"/>
  <c r="O47" i="10"/>
  <c r="P47" i="10"/>
  <c r="Q47" i="10"/>
  <c r="R47" i="10"/>
  <c r="S47" i="10"/>
  <c r="O48" i="10"/>
  <c r="P48" i="10"/>
  <c r="Q48" i="10"/>
  <c r="R48" i="10"/>
  <c r="S48" i="10"/>
  <c r="O49" i="10"/>
  <c r="P49" i="10"/>
  <c r="Q49" i="10"/>
  <c r="R49" i="10"/>
  <c r="S49" i="10"/>
  <c r="O50" i="10"/>
  <c r="P50" i="10"/>
  <c r="Q50" i="10"/>
  <c r="R50" i="10"/>
  <c r="S50" i="10"/>
  <c r="O51" i="10"/>
  <c r="P51" i="10"/>
  <c r="Q51" i="10"/>
  <c r="R51" i="10"/>
  <c r="S51" i="10"/>
  <c r="O52" i="10"/>
  <c r="P52" i="10"/>
  <c r="Q52" i="10"/>
  <c r="R52" i="10"/>
  <c r="S52" i="10"/>
  <c r="O53" i="10"/>
  <c r="P53" i="10"/>
  <c r="Q53" i="10"/>
  <c r="R53" i="10"/>
  <c r="S53" i="10"/>
  <c r="O54" i="10"/>
  <c r="P54" i="10"/>
  <c r="Q54" i="10"/>
  <c r="R54" i="10"/>
  <c r="S54" i="10"/>
  <c r="O55" i="10"/>
  <c r="P55" i="10"/>
  <c r="Q55" i="10"/>
  <c r="R55" i="10"/>
  <c r="S55" i="10"/>
  <c r="O56" i="10"/>
  <c r="P56" i="10"/>
  <c r="Q56" i="10"/>
  <c r="R56" i="10"/>
  <c r="S56" i="10"/>
  <c r="O57" i="10"/>
  <c r="P57" i="10"/>
  <c r="Q57" i="10"/>
  <c r="R57" i="10"/>
  <c r="S57" i="10"/>
  <c r="O58" i="10"/>
  <c r="P58" i="10"/>
  <c r="Q58" i="10"/>
  <c r="R58" i="10"/>
  <c r="S58" i="10"/>
  <c r="O59" i="10"/>
  <c r="P59" i="10"/>
  <c r="Q59" i="10"/>
  <c r="R59" i="10"/>
  <c r="S59" i="10"/>
  <c r="O60" i="10"/>
  <c r="P60" i="10"/>
  <c r="Q60" i="10"/>
  <c r="R60" i="10"/>
  <c r="S60" i="10"/>
  <c r="O61" i="10"/>
  <c r="P61" i="10"/>
  <c r="Q61" i="10"/>
  <c r="R61" i="10"/>
  <c r="S61" i="10"/>
  <c r="O62" i="10"/>
  <c r="P62" i="10"/>
  <c r="Q62" i="10"/>
  <c r="R62" i="10"/>
  <c r="S62" i="10"/>
  <c r="O63" i="10"/>
  <c r="P63" i="10"/>
  <c r="Q63" i="10"/>
  <c r="R63" i="10"/>
  <c r="S63" i="10"/>
  <c r="O64" i="10"/>
  <c r="P64" i="10"/>
  <c r="Q64" i="10"/>
  <c r="R64" i="10"/>
  <c r="S64" i="10"/>
  <c r="O65" i="10"/>
  <c r="P65" i="10"/>
  <c r="Q65" i="10"/>
  <c r="R65" i="10"/>
  <c r="S65" i="10"/>
  <c r="O66" i="10"/>
  <c r="P66" i="10"/>
  <c r="Q66" i="10"/>
  <c r="R66" i="10"/>
  <c r="S66" i="10"/>
  <c r="O67" i="10"/>
  <c r="P67" i="10"/>
  <c r="Q67" i="10"/>
  <c r="R67" i="10"/>
  <c r="S67" i="10"/>
  <c r="O68" i="10"/>
  <c r="P68" i="10"/>
  <c r="Q68" i="10"/>
  <c r="R68" i="10"/>
  <c r="S68" i="10"/>
  <c r="O69" i="10"/>
  <c r="P69" i="10"/>
  <c r="Q69" i="10"/>
  <c r="R69" i="10"/>
  <c r="S69" i="10"/>
  <c r="O70" i="10"/>
  <c r="P70" i="10"/>
  <c r="Q70" i="10"/>
  <c r="R70" i="10"/>
  <c r="S70" i="10"/>
  <c r="O71" i="10"/>
  <c r="P71" i="10"/>
  <c r="Q71" i="10"/>
  <c r="R71" i="10"/>
  <c r="S71" i="10"/>
  <c r="O72" i="10"/>
  <c r="P72" i="10"/>
  <c r="Q72" i="10"/>
  <c r="R72" i="10"/>
  <c r="S72" i="10"/>
  <c r="O73" i="10"/>
  <c r="P73" i="10"/>
  <c r="Q73" i="10"/>
  <c r="R73" i="10"/>
  <c r="S73" i="10"/>
  <c r="O74" i="10"/>
  <c r="P74" i="10"/>
  <c r="Q74" i="10"/>
  <c r="R74" i="10"/>
  <c r="S74" i="10"/>
  <c r="O75" i="10"/>
  <c r="P75" i="10"/>
  <c r="Q75" i="10"/>
  <c r="R75" i="10"/>
  <c r="S75" i="10"/>
  <c r="O76" i="10"/>
  <c r="P76" i="10"/>
  <c r="Q76" i="10"/>
  <c r="R76" i="10"/>
  <c r="S76" i="10"/>
  <c r="O77" i="10"/>
  <c r="P77" i="10"/>
  <c r="Q77" i="10"/>
  <c r="R77" i="10"/>
  <c r="S77" i="10"/>
  <c r="O78" i="10"/>
  <c r="P78" i="10"/>
  <c r="Q78" i="10"/>
  <c r="R78" i="10"/>
  <c r="S78" i="10"/>
  <c r="O79" i="10"/>
  <c r="P79" i="10"/>
  <c r="Q79" i="10"/>
  <c r="R79" i="10"/>
  <c r="S79" i="10"/>
  <c r="O80" i="10"/>
  <c r="P80" i="10"/>
  <c r="Q80" i="10"/>
  <c r="R80" i="10"/>
  <c r="S80" i="10"/>
  <c r="O81" i="10"/>
  <c r="P81" i="10"/>
  <c r="Q81" i="10"/>
  <c r="R81" i="10"/>
  <c r="S81" i="10"/>
  <c r="O82" i="10"/>
  <c r="P82" i="10"/>
  <c r="Q82" i="10"/>
  <c r="R82" i="10"/>
  <c r="S82" i="10"/>
  <c r="O83" i="10"/>
  <c r="P83" i="10"/>
  <c r="Q83" i="10"/>
  <c r="R83" i="10"/>
  <c r="S83" i="10"/>
  <c r="O84" i="10"/>
  <c r="P84" i="10"/>
  <c r="Q84" i="10"/>
  <c r="R84" i="10"/>
  <c r="S84" i="10"/>
  <c r="O85" i="10"/>
  <c r="P85" i="10"/>
  <c r="Q85" i="10"/>
  <c r="R85" i="10"/>
  <c r="S85" i="10"/>
  <c r="O86" i="10"/>
  <c r="P86" i="10"/>
  <c r="Q86" i="10"/>
  <c r="R86" i="10"/>
  <c r="S86" i="10"/>
  <c r="O87" i="10"/>
  <c r="P87" i="10"/>
  <c r="Q87" i="10"/>
  <c r="R87" i="10"/>
  <c r="S87" i="10"/>
  <c r="O88" i="10"/>
  <c r="P88" i="10"/>
  <c r="Q88" i="10"/>
  <c r="R88" i="10"/>
  <c r="S88" i="10"/>
  <c r="O89" i="10"/>
  <c r="P89" i="10"/>
  <c r="Q89" i="10"/>
  <c r="R89" i="10"/>
  <c r="S89" i="10"/>
  <c r="O90" i="10"/>
  <c r="P90" i="10"/>
  <c r="Q90" i="10"/>
  <c r="R90" i="10"/>
  <c r="S90" i="10"/>
  <c r="O91" i="10"/>
  <c r="P91" i="10"/>
  <c r="Q91" i="10"/>
  <c r="R91" i="10"/>
  <c r="S91" i="10"/>
  <c r="O92" i="10"/>
  <c r="P92" i="10"/>
  <c r="Q92" i="10"/>
  <c r="R92" i="10"/>
  <c r="S92" i="10"/>
  <c r="O93" i="10"/>
  <c r="P93" i="10"/>
  <c r="Q93" i="10"/>
  <c r="R93" i="10"/>
  <c r="S93" i="10"/>
  <c r="O94" i="10"/>
  <c r="P94" i="10"/>
  <c r="Q94" i="10"/>
  <c r="R94" i="10"/>
  <c r="S94" i="10"/>
  <c r="O95" i="10"/>
  <c r="P95" i="10"/>
  <c r="Q95" i="10"/>
  <c r="R95" i="10"/>
  <c r="S95" i="10"/>
  <c r="O96" i="10"/>
  <c r="P96" i="10"/>
  <c r="Q96" i="10"/>
  <c r="R96" i="10"/>
  <c r="S96" i="10"/>
  <c r="O97" i="10"/>
  <c r="P97" i="10"/>
  <c r="Q97" i="10"/>
  <c r="R97" i="10"/>
  <c r="S97" i="10"/>
  <c r="O98" i="10"/>
  <c r="P98" i="10"/>
  <c r="Q98" i="10"/>
  <c r="R98" i="10"/>
  <c r="S98" i="10"/>
  <c r="O99" i="10"/>
  <c r="P99" i="10"/>
  <c r="Q99" i="10"/>
  <c r="R99" i="10"/>
  <c r="S99" i="10"/>
  <c r="O100" i="10"/>
  <c r="P100" i="10"/>
  <c r="Q100" i="10"/>
  <c r="R100" i="10"/>
  <c r="S100" i="10"/>
  <c r="O101" i="10"/>
  <c r="P101" i="10"/>
  <c r="Q101" i="10"/>
  <c r="R101" i="10"/>
  <c r="S101" i="10"/>
  <c r="O102" i="10"/>
  <c r="P102" i="10"/>
  <c r="Q102" i="10"/>
  <c r="R102" i="10"/>
  <c r="S102" i="10"/>
  <c r="O103" i="10"/>
  <c r="P103" i="10"/>
  <c r="Q103" i="10"/>
  <c r="R103" i="10"/>
  <c r="S103" i="10"/>
  <c r="O104" i="10"/>
  <c r="P104" i="10"/>
  <c r="Q104" i="10"/>
  <c r="R104" i="10"/>
  <c r="S104" i="10"/>
  <c r="O105" i="10"/>
  <c r="P105" i="10"/>
  <c r="Q105" i="10"/>
  <c r="R105" i="10"/>
  <c r="S105" i="10"/>
  <c r="O106" i="10"/>
  <c r="P106" i="10"/>
  <c r="Q106" i="10"/>
  <c r="R106" i="10"/>
  <c r="S106" i="10"/>
  <c r="O107" i="10"/>
  <c r="P107" i="10"/>
  <c r="Q107" i="10"/>
  <c r="R107" i="10"/>
  <c r="S107" i="10"/>
  <c r="O108" i="10"/>
  <c r="P108" i="10"/>
  <c r="Q108" i="10"/>
  <c r="R108" i="10"/>
  <c r="S108" i="10"/>
  <c r="O109" i="10"/>
  <c r="P109" i="10"/>
  <c r="Q109" i="10"/>
  <c r="R109" i="10"/>
  <c r="S109" i="10"/>
  <c r="O110" i="10"/>
  <c r="P110" i="10"/>
  <c r="Q110" i="10"/>
  <c r="R110" i="10"/>
  <c r="S110" i="10"/>
  <c r="O111" i="10"/>
  <c r="P111" i="10"/>
  <c r="Q111" i="10"/>
  <c r="R111" i="10"/>
  <c r="S111" i="10"/>
  <c r="O112" i="10"/>
  <c r="P112" i="10"/>
  <c r="Q112" i="10"/>
  <c r="R112" i="10"/>
  <c r="S112" i="10"/>
  <c r="O113" i="10"/>
  <c r="P113" i="10"/>
  <c r="Q113" i="10"/>
  <c r="R113" i="10"/>
  <c r="S113" i="10"/>
  <c r="O114" i="10"/>
  <c r="P114" i="10"/>
  <c r="Q114" i="10"/>
  <c r="R114" i="10"/>
  <c r="S114" i="10"/>
  <c r="O115" i="10"/>
  <c r="P115" i="10"/>
  <c r="Q115" i="10"/>
  <c r="R115" i="10"/>
  <c r="S115" i="10"/>
  <c r="O116" i="10"/>
  <c r="P116" i="10"/>
  <c r="Q116" i="10"/>
  <c r="R116" i="10"/>
  <c r="S116" i="10"/>
  <c r="O117" i="10"/>
  <c r="P117" i="10"/>
  <c r="Q117" i="10"/>
  <c r="R117" i="10"/>
  <c r="S117" i="10"/>
  <c r="O118" i="10"/>
  <c r="P118" i="10"/>
  <c r="Q118" i="10"/>
  <c r="R118" i="10"/>
  <c r="S118" i="10"/>
  <c r="O119" i="10"/>
  <c r="P119" i="10"/>
  <c r="Q119" i="10"/>
  <c r="R119" i="10"/>
  <c r="S119" i="10"/>
  <c r="O120" i="10"/>
  <c r="P120" i="10"/>
  <c r="Q120" i="10"/>
  <c r="R120" i="10"/>
  <c r="S120" i="10"/>
  <c r="O121" i="10"/>
  <c r="P121" i="10"/>
  <c r="Q121" i="10"/>
  <c r="R121" i="10"/>
  <c r="S121" i="10"/>
  <c r="O122" i="10"/>
  <c r="P122" i="10"/>
  <c r="Q122" i="10"/>
  <c r="R122" i="10"/>
  <c r="S122" i="10"/>
  <c r="O123" i="10"/>
  <c r="P123" i="10"/>
  <c r="Q123" i="10"/>
  <c r="R123" i="10"/>
  <c r="S123" i="10"/>
  <c r="O124" i="10"/>
  <c r="P124" i="10"/>
  <c r="Q124" i="10"/>
  <c r="R124" i="10"/>
  <c r="S124" i="10"/>
  <c r="O125" i="10"/>
  <c r="P125" i="10"/>
  <c r="Q125" i="10"/>
  <c r="R125" i="10"/>
  <c r="S125" i="10"/>
  <c r="O126" i="10"/>
  <c r="P126" i="10"/>
  <c r="Q126" i="10"/>
  <c r="R126" i="10"/>
  <c r="S126" i="10"/>
  <c r="O127" i="10"/>
  <c r="P127" i="10"/>
  <c r="Q127" i="10"/>
  <c r="R127" i="10"/>
  <c r="S127" i="10"/>
  <c r="O128" i="10"/>
  <c r="P128" i="10"/>
  <c r="Q128" i="10"/>
  <c r="R128" i="10"/>
  <c r="S128" i="10"/>
  <c r="R10" i="10"/>
  <c r="S10" i="10"/>
  <c r="I10" i="10"/>
  <c r="CA128" i="10"/>
  <c r="BZ128" i="10"/>
  <c r="BY128" i="10"/>
  <c r="BX128" i="10"/>
  <c r="BR128" i="10"/>
  <c r="CA127" i="10"/>
  <c r="BZ127" i="10"/>
  <c r="BY127" i="10"/>
  <c r="BX127" i="10"/>
  <c r="BR127" i="10"/>
  <c r="CA126" i="10"/>
  <c r="BZ126" i="10"/>
  <c r="BY126" i="10"/>
  <c r="BX126" i="10"/>
  <c r="BR126" i="10"/>
  <c r="CA125" i="10"/>
  <c r="BZ125" i="10"/>
  <c r="BY125" i="10"/>
  <c r="BX125" i="10"/>
  <c r="BR125" i="10"/>
  <c r="CA124" i="10"/>
  <c r="BZ124" i="10"/>
  <c r="BY124" i="10"/>
  <c r="BX124" i="10"/>
  <c r="BR124" i="10"/>
  <c r="CA123" i="10"/>
  <c r="BZ123" i="10"/>
  <c r="BY123" i="10"/>
  <c r="BX123" i="10"/>
  <c r="BR123" i="10"/>
  <c r="CA122" i="10"/>
  <c r="BZ122" i="10"/>
  <c r="BY122" i="10"/>
  <c r="BX122" i="10"/>
  <c r="BR122" i="10"/>
  <c r="CA121" i="10"/>
  <c r="BZ121" i="10"/>
  <c r="BY121" i="10"/>
  <c r="BX121" i="10"/>
  <c r="BR121" i="10"/>
  <c r="CA120" i="10"/>
  <c r="BZ120" i="10"/>
  <c r="BY120" i="10"/>
  <c r="BX120" i="10"/>
  <c r="BR120" i="10"/>
  <c r="CA119" i="10"/>
  <c r="BZ119" i="10"/>
  <c r="BY119" i="10"/>
  <c r="BX119" i="10"/>
  <c r="BR119" i="10"/>
  <c r="CA118" i="10"/>
  <c r="BZ118" i="10"/>
  <c r="BY118" i="10"/>
  <c r="BX118" i="10"/>
  <c r="BR118" i="10"/>
  <c r="CA117" i="10"/>
  <c r="BZ117" i="10"/>
  <c r="BY117" i="10"/>
  <c r="BX117" i="10"/>
  <c r="BR117" i="10"/>
  <c r="CA116" i="10"/>
  <c r="BZ116" i="10"/>
  <c r="BY116" i="10"/>
  <c r="BX116" i="10"/>
  <c r="BR116" i="10"/>
  <c r="CA115" i="10"/>
  <c r="BZ115" i="10"/>
  <c r="BY115" i="10"/>
  <c r="BX115" i="10"/>
  <c r="BR115" i="10"/>
  <c r="CA114" i="10"/>
  <c r="BZ114" i="10"/>
  <c r="BY114" i="10"/>
  <c r="BX114" i="10"/>
  <c r="BR114" i="10"/>
  <c r="CA113" i="10"/>
  <c r="BZ113" i="10"/>
  <c r="BY113" i="10"/>
  <c r="BX113" i="10"/>
  <c r="BR113" i="10"/>
  <c r="CA112" i="10"/>
  <c r="BZ112" i="10"/>
  <c r="BY112" i="10"/>
  <c r="BX112" i="10"/>
  <c r="BR112" i="10"/>
  <c r="CA111" i="10"/>
  <c r="BZ111" i="10"/>
  <c r="BY111" i="10"/>
  <c r="BX111" i="10"/>
  <c r="BR111" i="10"/>
  <c r="CA110" i="10"/>
  <c r="BZ110" i="10"/>
  <c r="BY110" i="10"/>
  <c r="BX110" i="10"/>
  <c r="BR110" i="10"/>
  <c r="CA109" i="10"/>
  <c r="BZ109" i="10"/>
  <c r="BY109" i="10"/>
  <c r="BX109" i="10"/>
  <c r="V109" i="10" s="1"/>
  <c r="BR109" i="10"/>
  <c r="CA108" i="10"/>
  <c r="BZ108" i="10"/>
  <c r="BY108" i="10"/>
  <c r="BX108" i="10"/>
  <c r="BR108" i="10"/>
  <c r="CA107" i="10"/>
  <c r="BZ107" i="10"/>
  <c r="BY107" i="10"/>
  <c r="BX107" i="10"/>
  <c r="BR107" i="10"/>
  <c r="CA106" i="10"/>
  <c r="Y106" i="10" s="1"/>
  <c r="BZ106" i="10"/>
  <c r="X106" i="10" s="1"/>
  <c r="BY106" i="10"/>
  <c r="W106" i="10" s="1"/>
  <c r="BX106" i="10"/>
  <c r="V106" i="10" s="1"/>
  <c r="BR106" i="10"/>
  <c r="CA105" i="10"/>
  <c r="Y105" i="10" s="1"/>
  <c r="BZ105" i="10"/>
  <c r="X105" i="10" s="1"/>
  <c r="BY105" i="10"/>
  <c r="W105" i="10" s="1"/>
  <c r="BX105" i="10"/>
  <c r="V105" i="10" s="1"/>
  <c r="BR105" i="10"/>
  <c r="CA104" i="10"/>
  <c r="Y104" i="10" s="1"/>
  <c r="BZ104" i="10"/>
  <c r="X104" i="10" s="1"/>
  <c r="BY104" i="10"/>
  <c r="W104" i="10" s="1"/>
  <c r="BX104" i="10"/>
  <c r="V104" i="10" s="1"/>
  <c r="BR104" i="10"/>
  <c r="CA103" i="10"/>
  <c r="Y103" i="10" s="1"/>
  <c r="BZ103" i="10"/>
  <c r="X103" i="10" s="1"/>
  <c r="BY103" i="10"/>
  <c r="W103" i="10" s="1"/>
  <c r="BX103" i="10"/>
  <c r="V103" i="10" s="1"/>
  <c r="Z103" i="10" s="1"/>
  <c r="BR103" i="10"/>
  <c r="CA102" i="10"/>
  <c r="Y102" i="10" s="1"/>
  <c r="BZ102" i="10"/>
  <c r="X102" i="10" s="1"/>
  <c r="BY102" i="10"/>
  <c r="W102" i="10" s="1"/>
  <c r="BX102" i="10"/>
  <c r="V102" i="10" s="1"/>
  <c r="Z102" i="10" s="1"/>
  <c r="BR102" i="10"/>
  <c r="CA101" i="10"/>
  <c r="Y101" i="10" s="1"/>
  <c r="BZ101" i="10"/>
  <c r="X101" i="10" s="1"/>
  <c r="BY101" i="10"/>
  <c r="W101" i="10" s="1"/>
  <c r="BX101" i="10"/>
  <c r="V101" i="10" s="1"/>
  <c r="Z101" i="10" s="1"/>
  <c r="BR101" i="10"/>
  <c r="CA100" i="10"/>
  <c r="Y100" i="10" s="1"/>
  <c r="BZ100" i="10"/>
  <c r="X100" i="10" s="1"/>
  <c r="BY100" i="10"/>
  <c r="W100" i="10" s="1"/>
  <c r="BX100" i="10"/>
  <c r="V100" i="10" s="1"/>
  <c r="Z100" i="10" s="1"/>
  <c r="BR100" i="10"/>
  <c r="CA99" i="10"/>
  <c r="Y99" i="10" s="1"/>
  <c r="BZ99" i="10"/>
  <c r="X99" i="10" s="1"/>
  <c r="BY99" i="10"/>
  <c r="W99" i="10" s="1"/>
  <c r="BX99" i="10"/>
  <c r="V99" i="10" s="1"/>
  <c r="BR99" i="10"/>
  <c r="CA98" i="10"/>
  <c r="Y98" i="10" s="1"/>
  <c r="BZ98" i="10"/>
  <c r="X98" i="10" s="1"/>
  <c r="BY98" i="10"/>
  <c r="W98" i="10" s="1"/>
  <c r="BX98" i="10"/>
  <c r="V98" i="10" s="1"/>
  <c r="BR98" i="10"/>
  <c r="CA97" i="10"/>
  <c r="Y97" i="10" s="1"/>
  <c r="BZ97" i="10"/>
  <c r="X97" i="10" s="1"/>
  <c r="BY97" i="10"/>
  <c r="W97" i="10" s="1"/>
  <c r="BX97" i="10"/>
  <c r="V97" i="10" s="1"/>
  <c r="BR97" i="10"/>
  <c r="CA96" i="10"/>
  <c r="Y96" i="10" s="1"/>
  <c r="BZ96" i="10"/>
  <c r="X96" i="10" s="1"/>
  <c r="BY96" i="10"/>
  <c r="W96" i="10" s="1"/>
  <c r="BX96" i="10"/>
  <c r="V96" i="10" s="1"/>
  <c r="Z96" i="10" s="1"/>
  <c r="BR96" i="10"/>
  <c r="CA95" i="10"/>
  <c r="Y95" i="10" s="1"/>
  <c r="BZ95" i="10"/>
  <c r="X95" i="10" s="1"/>
  <c r="BY95" i="10"/>
  <c r="W95" i="10" s="1"/>
  <c r="BX95" i="10"/>
  <c r="BR95" i="10"/>
  <c r="CA94" i="10"/>
  <c r="Y94" i="10" s="1"/>
  <c r="BZ94" i="10"/>
  <c r="X94" i="10" s="1"/>
  <c r="BY94" i="10"/>
  <c r="W94" i="10" s="1"/>
  <c r="BX94" i="10"/>
  <c r="BR94" i="10"/>
  <c r="CA93" i="10"/>
  <c r="Y93" i="10" s="1"/>
  <c r="BZ93" i="10"/>
  <c r="X93" i="10" s="1"/>
  <c r="BY93" i="10"/>
  <c r="W93" i="10" s="1"/>
  <c r="BX93" i="10"/>
  <c r="BR93" i="10"/>
  <c r="CA92" i="10"/>
  <c r="Y92" i="10" s="1"/>
  <c r="BZ92" i="10"/>
  <c r="X92" i="10" s="1"/>
  <c r="BY92" i="10"/>
  <c r="W92" i="10" s="1"/>
  <c r="BX92" i="10"/>
  <c r="BR92" i="10"/>
  <c r="CA91" i="10"/>
  <c r="Y91" i="10" s="1"/>
  <c r="BZ91" i="10"/>
  <c r="X91" i="10" s="1"/>
  <c r="BY91" i="10"/>
  <c r="W91" i="10" s="1"/>
  <c r="BX91" i="10"/>
  <c r="BR91" i="10"/>
  <c r="CA90" i="10"/>
  <c r="Y90" i="10" s="1"/>
  <c r="BZ90" i="10"/>
  <c r="X90" i="10" s="1"/>
  <c r="BY90" i="10"/>
  <c r="W90" i="10" s="1"/>
  <c r="BX90" i="10"/>
  <c r="BR90" i="10"/>
  <c r="CA89" i="10"/>
  <c r="Y89" i="10" s="1"/>
  <c r="BZ89" i="10"/>
  <c r="X89" i="10" s="1"/>
  <c r="BY89" i="10"/>
  <c r="W89" i="10" s="1"/>
  <c r="BX89" i="10"/>
  <c r="BR89" i="10"/>
  <c r="CA88" i="10"/>
  <c r="Y88" i="10" s="1"/>
  <c r="BZ88" i="10"/>
  <c r="X88" i="10" s="1"/>
  <c r="BY88" i="10"/>
  <c r="W88" i="10" s="1"/>
  <c r="BX88" i="10"/>
  <c r="BR88" i="10"/>
  <c r="CA87" i="10"/>
  <c r="Y87" i="10" s="1"/>
  <c r="BZ87" i="10"/>
  <c r="X87" i="10" s="1"/>
  <c r="BY87" i="10"/>
  <c r="W87" i="10" s="1"/>
  <c r="BX87" i="10"/>
  <c r="BR87" i="10"/>
  <c r="CA86" i="10"/>
  <c r="Y86" i="10" s="1"/>
  <c r="BZ86" i="10"/>
  <c r="X86" i="10" s="1"/>
  <c r="BY86" i="10"/>
  <c r="W86" i="10" s="1"/>
  <c r="BX86" i="10"/>
  <c r="BR86" i="10"/>
  <c r="CA85" i="10"/>
  <c r="Y85" i="10" s="1"/>
  <c r="BZ85" i="10"/>
  <c r="X85" i="10" s="1"/>
  <c r="BY85" i="10"/>
  <c r="W85" i="10" s="1"/>
  <c r="BX85" i="10"/>
  <c r="BR85" i="10"/>
  <c r="CA84" i="10"/>
  <c r="Y84" i="10" s="1"/>
  <c r="BZ84" i="10"/>
  <c r="X84" i="10" s="1"/>
  <c r="BY84" i="10"/>
  <c r="W84" i="10" s="1"/>
  <c r="BX84" i="10"/>
  <c r="BR84" i="10"/>
  <c r="CA83" i="10"/>
  <c r="Y83" i="10" s="1"/>
  <c r="BZ83" i="10"/>
  <c r="X83" i="10" s="1"/>
  <c r="BY83" i="10"/>
  <c r="W83" i="10" s="1"/>
  <c r="BX83" i="10"/>
  <c r="BR83" i="10"/>
  <c r="CA82" i="10"/>
  <c r="Y82" i="10" s="1"/>
  <c r="BZ82" i="10"/>
  <c r="X82" i="10" s="1"/>
  <c r="BY82" i="10"/>
  <c r="W82" i="10" s="1"/>
  <c r="BX82" i="10"/>
  <c r="BR82" i="10"/>
  <c r="CA81" i="10"/>
  <c r="Y81" i="10" s="1"/>
  <c r="BZ81" i="10"/>
  <c r="X81" i="10" s="1"/>
  <c r="BY81" i="10"/>
  <c r="W81" i="10" s="1"/>
  <c r="BX81" i="10"/>
  <c r="BR81" i="10"/>
  <c r="CA80" i="10"/>
  <c r="Y80" i="10" s="1"/>
  <c r="BZ80" i="10"/>
  <c r="X80" i="10" s="1"/>
  <c r="BY80" i="10"/>
  <c r="W80" i="10" s="1"/>
  <c r="BX80" i="10"/>
  <c r="BR80" i="10"/>
  <c r="CA79" i="10"/>
  <c r="Y79" i="10" s="1"/>
  <c r="BZ79" i="10"/>
  <c r="X79" i="10" s="1"/>
  <c r="BY79" i="10"/>
  <c r="W79" i="10" s="1"/>
  <c r="BX79" i="10"/>
  <c r="BR79" i="10"/>
  <c r="CA78" i="10"/>
  <c r="Y78" i="10" s="1"/>
  <c r="BZ78" i="10"/>
  <c r="X78" i="10" s="1"/>
  <c r="BY78" i="10"/>
  <c r="W78" i="10" s="1"/>
  <c r="BX78" i="10"/>
  <c r="BR78" i="10"/>
  <c r="CA77" i="10"/>
  <c r="Y77" i="10" s="1"/>
  <c r="BZ77" i="10"/>
  <c r="X77" i="10" s="1"/>
  <c r="BY77" i="10"/>
  <c r="W77" i="10" s="1"/>
  <c r="BX77" i="10"/>
  <c r="BR77" i="10"/>
  <c r="CA76" i="10"/>
  <c r="Y76" i="10" s="1"/>
  <c r="BZ76" i="10"/>
  <c r="X76" i="10" s="1"/>
  <c r="BY76" i="10"/>
  <c r="W76" i="10" s="1"/>
  <c r="BX76" i="10"/>
  <c r="BR76" i="10"/>
  <c r="CA75" i="10"/>
  <c r="Y75" i="10" s="1"/>
  <c r="BZ75" i="10"/>
  <c r="X75" i="10" s="1"/>
  <c r="BY75" i="10"/>
  <c r="W75" i="10" s="1"/>
  <c r="BX75" i="10"/>
  <c r="BR75" i="10"/>
  <c r="CA74" i="10"/>
  <c r="Y74" i="10" s="1"/>
  <c r="BZ74" i="10"/>
  <c r="X74" i="10" s="1"/>
  <c r="BY74" i="10"/>
  <c r="W74" i="10" s="1"/>
  <c r="BX74" i="10"/>
  <c r="BR74" i="10"/>
  <c r="CA73" i="10"/>
  <c r="Y73" i="10" s="1"/>
  <c r="BZ73" i="10"/>
  <c r="X73" i="10" s="1"/>
  <c r="BY73" i="10"/>
  <c r="W73" i="10" s="1"/>
  <c r="BX73" i="10"/>
  <c r="BR73" i="10"/>
  <c r="CA72" i="10"/>
  <c r="Y72" i="10" s="1"/>
  <c r="BZ72" i="10"/>
  <c r="X72" i="10" s="1"/>
  <c r="BY72" i="10"/>
  <c r="W72" i="10" s="1"/>
  <c r="BX72" i="10"/>
  <c r="BR72" i="10"/>
  <c r="CA71" i="10"/>
  <c r="Y71" i="10" s="1"/>
  <c r="BZ71" i="10"/>
  <c r="X71" i="10" s="1"/>
  <c r="BY71" i="10"/>
  <c r="W71" i="10" s="1"/>
  <c r="BX71" i="10"/>
  <c r="BR71" i="10"/>
  <c r="CA70" i="10"/>
  <c r="Y70" i="10" s="1"/>
  <c r="BZ70" i="10"/>
  <c r="X70" i="10" s="1"/>
  <c r="BY70" i="10"/>
  <c r="W70" i="10" s="1"/>
  <c r="BX70" i="10"/>
  <c r="BR70" i="10"/>
  <c r="CA69" i="10"/>
  <c r="Y69" i="10" s="1"/>
  <c r="BZ69" i="10"/>
  <c r="X69" i="10" s="1"/>
  <c r="BY69" i="10"/>
  <c r="W69" i="10" s="1"/>
  <c r="BX69" i="10"/>
  <c r="BR69" i="10"/>
  <c r="CA68" i="10"/>
  <c r="Y68" i="10" s="1"/>
  <c r="BZ68" i="10"/>
  <c r="X68" i="10" s="1"/>
  <c r="BY68" i="10"/>
  <c r="W68" i="10" s="1"/>
  <c r="BX68" i="10"/>
  <c r="BR68" i="10"/>
  <c r="CA67" i="10"/>
  <c r="Y67" i="10" s="1"/>
  <c r="BZ67" i="10"/>
  <c r="X67" i="10" s="1"/>
  <c r="BY67" i="10"/>
  <c r="W67" i="10" s="1"/>
  <c r="BX67" i="10"/>
  <c r="BR67" i="10"/>
  <c r="CA66" i="10"/>
  <c r="Y66" i="10" s="1"/>
  <c r="BZ66" i="10"/>
  <c r="X66" i="10" s="1"/>
  <c r="BY66" i="10"/>
  <c r="W66" i="10" s="1"/>
  <c r="BX66" i="10"/>
  <c r="BR66" i="10"/>
  <c r="CA65" i="10"/>
  <c r="Y65" i="10" s="1"/>
  <c r="BZ65" i="10"/>
  <c r="X65" i="10" s="1"/>
  <c r="BY65" i="10"/>
  <c r="W65" i="10" s="1"/>
  <c r="BX65" i="10"/>
  <c r="BR65" i="10"/>
  <c r="CA64" i="10"/>
  <c r="Y64" i="10" s="1"/>
  <c r="BZ64" i="10"/>
  <c r="X64" i="10" s="1"/>
  <c r="BY64" i="10"/>
  <c r="W64" i="10" s="1"/>
  <c r="BX64" i="10"/>
  <c r="BR64" i="10"/>
  <c r="CA63" i="10"/>
  <c r="Y63" i="10" s="1"/>
  <c r="BZ63" i="10"/>
  <c r="X63" i="10" s="1"/>
  <c r="BY63" i="10"/>
  <c r="W63" i="10" s="1"/>
  <c r="BX63" i="10"/>
  <c r="BR63" i="10"/>
  <c r="CA62" i="10"/>
  <c r="Y62" i="10" s="1"/>
  <c r="BZ62" i="10"/>
  <c r="X62" i="10" s="1"/>
  <c r="BY62" i="10"/>
  <c r="W62" i="10" s="1"/>
  <c r="BX62" i="10"/>
  <c r="BR62" i="10"/>
  <c r="CA61" i="10"/>
  <c r="Y61" i="10" s="1"/>
  <c r="BZ61" i="10"/>
  <c r="X61" i="10" s="1"/>
  <c r="BY61" i="10"/>
  <c r="W61" i="10" s="1"/>
  <c r="BX61" i="10"/>
  <c r="V61" i="10" s="1"/>
  <c r="BR61" i="10"/>
  <c r="CA60" i="10"/>
  <c r="Y60" i="10" s="1"/>
  <c r="BZ60" i="10"/>
  <c r="X60" i="10" s="1"/>
  <c r="BY60" i="10"/>
  <c r="W60" i="10" s="1"/>
  <c r="BX60" i="10"/>
  <c r="BR60" i="10"/>
  <c r="CA59" i="10"/>
  <c r="Y59" i="10" s="1"/>
  <c r="BZ59" i="10"/>
  <c r="X59" i="10" s="1"/>
  <c r="BY59" i="10"/>
  <c r="W59" i="10" s="1"/>
  <c r="BX59" i="10"/>
  <c r="BR59" i="10"/>
  <c r="CA58" i="10"/>
  <c r="Y58" i="10" s="1"/>
  <c r="BZ58" i="10"/>
  <c r="X58" i="10" s="1"/>
  <c r="BY58" i="10"/>
  <c r="W58" i="10" s="1"/>
  <c r="BX58" i="10"/>
  <c r="BR58" i="10"/>
  <c r="CA57" i="10"/>
  <c r="Y57" i="10" s="1"/>
  <c r="BZ57" i="10"/>
  <c r="X57" i="10" s="1"/>
  <c r="BY57" i="10"/>
  <c r="W57" i="10" s="1"/>
  <c r="BX57" i="10"/>
  <c r="BR57" i="10"/>
  <c r="CA56" i="10"/>
  <c r="Y56" i="10" s="1"/>
  <c r="BZ56" i="10"/>
  <c r="X56" i="10" s="1"/>
  <c r="BY56" i="10"/>
  <c r="W56" i="10" s="1"/>
  <c r="BX56" i="10"/>
  <c r="BR56" i="10"/>
  <c r="CA55" i="10"/>
  <c r="Y55" i="10" s="1"/>
  <c r="BZ55" i="10"/>
  <c r="X55" i="10" s="1"/>
  <c r="BY55" i="10"/>
  <c r="W55" i="10" s="1"/>
  <c r="BX55" i="10"/>
  <c r="BR55" i="10"/>
  <c r="CA54" i="10"/>
  <c r="Y54" i="10" s="1"/>
  <c r="BZ54" i="10"/>
  <c r="X54" i="10" s="1"/>
  <c r="BY54" i="10"/>
  <c r="W54" i="10" s="1"/>
  <c r="BX54" i="10"/>
  <c r="BR54" i="10"/>
  <c r="CA53" i="10"/>
  <c r="Y53" i="10" s="1"/>
  <c r="BZ53" i="10"/>
  <c r="X53" i="10" s="1"/>
  <c r="BY53" i="10"/>
  <c r="W53" i="10" s="1"/>
  <c r="BX53" i="10"/>
  <c r="BR53" i="10"/>
  <c r="BM53" i="10"/>
  <c r="CA52" i="10"/>
  <c r="Y52" i="10" s="1"/>
  <c r="BZ52" i="10"/>
  <c r="X52" i="10" s="1"/>
  <c r="BY52" i="10"/>
  <c r="W52" i="10" s="1"/>
  <c r="BX52" i="10"/>
  <c r="BR52" i="10"/>
  <c r="CA51" i="10"/>
  <c r="Y51" i="10" s="1"/>
  <c r="BZ51" i="10"/>
  <c r="X51" i="10" s="1"/>
  <c r="BY51" i="10"/>
  <c r="W51" i="10" s="1"/>
  <c r="BX51" i="10"/>
  <c r="BR51" i="10"/>
  <c r="CA50" i="10"/>
  <c r="Y50" i="10" s="1"/>
  <c r="BZ50" i="10"/>
  <c r="X50" i="10" s="1"/>
  <c r="BY50" i="10"/>
  <c r="W50" i="10" s="1"/>
  <c r="BX50" i="10"/>
  <c r="BR50" i="10"/>
  <c r="CA49" i="10"/>
  <c r="Y49" i="10" s="1"/>
  <c r="BZ49" i="10"/>
  <c r="X49" i="10" s="1"/>
  <c r="BY49" i="10"/>
  <c r="W49" i="10" s="1"/>
  <c r="BX49" i="10"/>
  <c r="BR49" i="10"/>
  <c r="CA48" i="10"/>
  <c r="Y48" i="10" s="1"/>
  <c r="BZ48" i="10"/>
  <c r="X48" i="10" s="1"/>
  <c r="BY48" i="10"/>
  <c r="W48" i="10" s="1"/>
  <c r="BX48" i="10"/>
  <c r="BR48" i="10"/>
  <c r="BM48" i="10"/>
  <c r="CA47" i="10"/>
  <c r="Y47" i="10" s="1"/>
  <c r="BZ47" i="10"/>
  <c r="X47" i="10" s="1"/>
  <c r="BY47" i="10"/>
  <c r="W47" i="10" s="1"/>
  <c r="BX47" i="10"/>
  <c r="BR47" i="10"/>
  <c r="CA46" i="10"/>
  <c r="Y46" i="10" s="1"/>
  <c r="BZ46" i="10"/>
  <c r="X46" i="10" s="1"/>
  <c r="BY46" i="10"/>
  <c r="W46" i="10" s="1"/>
  <c r="BX46" i="10"/>
  <c r="BR46" i="10"/>
  <c r="BM46" i="10"/>
  <c r="CA45" i="10"/>
  <c r="Y45" i="10" s="1"/>
  <c r="BZ45" i="10"/>
  <c r="X45" i="10" s="1"/>
  <c r="BY45" i="10"/>
  <c r="W45" i="10" s="1"/>
  <c r="BX45" i="10"/>
  <c r="BR45" i="10"/>
  <c r="BM45" i="10"/>
  <c r="CA44" i="10"/>
  <c r="Y44" i="10" s="1"/>
  <c r="BZ44" i="10"/>
  <c r="X44" i="10" s="1"/>
  <c r="BY44" i="10"/>
  <c r="W44" i="10" s="1"/>
  <c r="BX44" i="10"/>
  <c r="BR44" i="10"/>
  <c r="BM44" i="10"/>
  <c r="CA43" i="10"/>
  <c r="Y43" i="10" s="1"/>
  <c r="BZ43" i="10"/>
  <c r="X43" i="10" s="1"/>
  <c r="BY43" i="10"/>
  <c r="W43" i="10" s="1"/>
  <c r="BX43" i="10"/>
  <c r="BR43" i="10"/>
  <c r="BM43" i="10"/>
  <c r="CA42" i="10"/>
  <c r="Y42" i="10" s="1"/>
  <c r="BZ42" i="10"/>
  <c r="X42" i="10" s="1"/>
  <c r="BY42" i="10"/>
  <c r="W42" i="10" s="1"/>
  <c r="BX42" i="10"/>
  <c r="BR42" i="10"/>
  <c r="BM42" i="10"/>
  <c r="CA41" i="10"/>
  <c r="Y41" i="10" s="1"/>
  <c r="BZ41" i="10"/>
  <c r="X41" i="10" s="1"/>
  <c r="BY41" i="10"/>
  <c r="W41" i="10" s="1"/>
  <c r="BX41" i="10"/>
  <c r="BR41" i="10"/>
  <c r="BM41" i="10"/>
  <c r="CA40" i="10"/>
  <c r="Y40" i="10" s="1"/>
  <c r="BZ40" i="10"/>
  <c r="X40" i="10" s="1"/>
  <c r="BY40" i="10"/>
  <c r="W40" i="10" s="1"/>
  <c r="BX40" i="10"/>
  <c r="BR40" i="10"/>
  <c r="BM40" i="10"/>
  <c r="CA39" i="10"/>
  <c r="Y39" i="10" s="1"/>
  <c r="BZ39" i="10"/>
  <c r="X39" i="10" s="1"/>
  <c r="BY39" i="10"/>
  <c r="W39" i="10" s="1"/>
  <c r="BX39" i="10"/>
  <c r="BR39" i="10"/>
  <c r="BM39" i="10"/>
  <c r="CA38" i="10"/>
  <c r="Y38" i="10" s="1"/>
  <c r="BZ38" i="10"/>
  <c r="X38" i="10" s="1"/>
  <c r="BY38" i="10"/>
  <c r="W38" i="10" s="1"/>
  <c r="BX38" i="10"/>
  <c r="BR38" i="10"/>
  <c r="BM38" i="10"/>
  <c r="CA37" i="10"/>
  <c r="Y37" i="10" s="1"/>
  <c r="BZ37" i="10"/>
  <c r="X37" i="10" s="1"/>
  <c r="BY37" i="10"/>
  <c r="W37" i="10" s="1"/>
  <c r="BX37" i="10"/>
  <c r="BR37" i="10"/>
  <c r="BM37" i="10"/>
  <c r="CA36" i="10"/>
  <c r="Y36" i="10" s="1"/>
  <c r="BZ36" i="10"/>
  <c r="X36" i="10" s="1"/>
  <c r="BY36" i="10"/>
  <c r="W36" i="10" s="1"/>
  <c r="BX36" i="10"/>
  <c r="BR36" i="10"/>
  <c r="BM36" i="10"/>
  <c r="CA35" i="10"/>
  <c r="Y35" i="10" s="1"/>
  <c r="BZ35" i="10"/>
  <c r="X35" i="10" s="1"/>
  <c r="BY35" i="10"/>
  <c r="W35" i="10" s="1"/>
  <c r="BX35" i="10"/>
  <c r="BR35" i="10"/>
  <c r="BM35" i="10"/>
  <c r="CA34" i="10"/>
  <c r="Y34" i="10" s="1"/>
  <c r="BZ34" i="10"/>
  <c r="X34" i="10" s="1"/>
  <c r="BY34" i="10"/>
  <c r="W34" i="10" s="1"/>
  <c r="BX34" i="10"/>
  <c r="BR34" i="10"/>
  <c r="CA33" i="10"/>
  <c r="Y33" i="10" s="1"/>
  <c r="BZ33" i="10"/>
  <c r="X33" i="10" s="1"/>
  <c r="BY33" i="10"/>
  <c r="W33" i="10" s="1"/>
  <c r="BX33" i="10"/>
  <c r="BR33" i="10"/>
  <c r="CA32" i="10"/>
  <c r="Y32" i="10" s="1"/>
  <c r="BZ32" i="10"/>
  <c r="X32" i="10" s="1"/>
  <c r="BY32" i="10"/>
  <c r="W32" i="10" s="1"/>
  <c r="BX32" i="10"/>
  <c r="BR32" i="10"/>
  <c r="CA31" i="10"/>
  <c r="Y31" i="10" s="1"/>
  <c r="BZ31" i="10"/>
  <c r="X31" i="10" s="1"/>
  <c r="BY31" i="10"/>
  <c r="W31" i="10" s="1"/>
  <c r="BX31" i="10"/>
  <c r="BR31" i="10"/>
  <c r="BM31" i="10"/>
  <c r="CA30" i="10"/>
  <c r="Y30" i="10" s="1"/>
  <c r="BZ30" i="10"/>
  <c r="X30" i="10" s="1"/>
  <c r="BY30" i="10"/>
  <c r="W30" i="10" s="1"/>
  <c r="BX30" i="10"/>
  <c r="BR30" i="10"/>
  <c r="BM30" i="10"/>
  <c r="CA29" i="10"/>
  <c r="Y29" i="10" s="1"/>
  <c r="BZ29" i="10"/>
  <c r="X29" i="10" s="1"/>
  <c r="BY29" i="10"/>
  <c r="W29" i="10" s="1"/>
  <c r="BX29" i="10"/>
  <c r="BR29" i="10"/>
  <c r="BM29" i="10"/>
  <c r="CA28" i="10"/>
  <c r="Y28" i="10" s="1"/>
  <c r="BZ28" i="10"/>
  <c r="X28" i="10" s="1"/>
  <c r="BY28" i="10"/>
  <c r="W28" i="10" s="1"/>
  <c r="BX28" i="10"/>
  <c r="BR28" i="10"/>
  <c r="BM28" i="10"/>
  <c r="CA27" i="10"/>
  <c r="Y27" i="10" s="1"/>
  <c r="BZ27" i="10"/>
  <c r="X27" i="10" s="1"/>
  <c r="BY27" i="10"/>
  <c r="W27" i="10" s="1"/>
  <c r="BX27" i="10"/>
  <c r="BR27" i="10"/>
  <c r="BM27" i="10"/>
  <c r="CA26" i="10"/>
  <c r="Y26" i="10" s="1"/>
  <c r="BZ26" i="10"/>
  <c r="X26" i="10" s="1"/>
  <c r="BY26" i="10"/>
  <c r="W26" i="10" s="1"/>
  <c r="BX26" i="10"/>
  <c r="BR26" i="10"/>
  <c r="BM26" i="10"/>
  <c r="CA25" i="10"/>
  <c r="Y25" i="10" s="1"/>
  <c r="BZ25" i="10"/>
  <c r="X25" i="10" s="1"/>
  <c r="BY25" i="10"/>
  <c r="W25" i="10" s="1"/>
  <c r="BX25" i="10"/>
  <c r="BR25" i="10"/>
  <c r="BM25" i="10"/>
  <c r="CA24" i="10"/>
  <c r="Y24" i="10" s="1"/>
  <c r="BZ24" i="10"/>
  <c r="X24" i="10" s="1"/>
  <c r="BY24" i="10"/>
  <c r="W24" i="10" s="1"/>
  <c r="BX24" i="10"/>
  <c r="BR24" i="10"/>
  <c r="BM24" i="10"/>
  <c r="CA23" i="10"/>
  <c r="Y23" i="10" s="1"/>
  <c r="BZ23" i="10"/>
  <c r="X23" i="10" s="1"/>
  <c r="BY23" i="10"/>
  <c r="W23" i="10" s="1"/>
  <c r="BX23" i="10"/>
  <c r="BR23" i="10"/>
  <c r="BM23" i="10"/>
  <c r="CA22" i="10"/>
  <c r="Y22" i="10" s="1"/>
  <c r="BZ22" i="10"/>
  <c r="X22" i="10" s="1"/>
  <c r="BY22" i="10"/>
  <c r="W22" i="10" s="1"/>
  <c r="BX22" i="10"/>
  <c r="BR22" i="10"/>
  <c r="BM22" i="10"/>
  <c r="CA21" i="10"/>
  <c r="Y21" i="10" s="1"/>
  <c r="BZ21" i="10"/>
  <c r="X21" i="10" s="1"/>
  <c r="BY21" i="10"/>
  <c r="W21" i="10" s="1"/>
  <c r="BX21" i="10"/>
  <c r="BR21" i="10"/>
  <c r="AE21" i="10"/>
  <c r="AC21" i="10"/>
  <c r="AA21" i="10"/>
  <c r="CA20" i="10"/>
  <c r="Y20" i="10" s="1"/>
  <c r="BZ20" i="10"/>
  <c r="X20" i="10" s="1"/>
  <c r="BY20" i="10"/>
  <c r="W20" i="10" s="1"/>
  <c r="BX20" i="10"/>
  <c r="BR20" i="10"/>
  <c r="CA19" i="10"/>
  <c r="Y19" i="10" s="1"/>
  <c r="BZ19" i="10"/>
  <c r="X19" i="10" s="1"/>
  <c r="BY19" i="10"/>
  <c r="W19" i="10" s="1"/>
  <c r="BX19" i="10"/>
  <c r="BR19" i="10"/>
  <c r="CA18" i="10"/>
  <c r="Y18" i="10" s="1"/>
  <c r="BZ18" i="10"/>
  <c r="X18" i="10" s="1"/>
  <c r="BY18" i="10"/>
  <c r="W18" i="10" s="1"/>
  <c r="BX18" i="10"/>
  <c r="BR18" i="10"/>
  <c r="CA17" i="10"/>
  <c r="Y17" i="10" s="1"/>
  <c r="BZ17" i="10"/>
  <c r="X17" i="10" s="1"/>
  <c r="BY17" i="10"/>
  <c r="W17" i="10" s="1"/>
  <c r="BX17" i="10"/>
  <c r="BR17" i="10"/>
  <c r="CA16" i="10"/>
  <c r="Y16" i="10" s="1"/>
  <c r="BZ16" i="10"/>
  <c r="X16" i="10" s="1"/>
  <c r="BY16" i="10"/>
  <c r="W16" i="10" s="1"/>
  <c r="BX16" i="10"/>
  <c r="BR16" i="10"/>
  <c r="CA15" i="10"/>
  <c r="Y15" i="10" s="1"/>
  <c r="BZ15" i="10"/>
  <c r="X15" i="10" s="1"/>
  <c r="BY15" i="10"/>
  <c r="W15" i="10" s="1"/>
  <c r="BX15" i="10"/>
  <c r="BR15" i="10"/>
  <c r="CA14" i="10"/>
  <c r="Y14" i="10" s="1"/>
  <c r="BZ14" i="10"/>
  <c r="X14" i="10" s="1"/>
  <c r="BY14" i="10"/>
  <c r="W14" i="10" s="1"/>
  <c r="BX14" i="10"/>
  <c r="BR14" i="10"/>
  <c r="BM14" i="10"/>
  <c r="CA13" i="10"/>
  <c r="Y13" i="10" s="1"/>
  <c r="BZ13" i="10"/>
  <c r="X13" i="10" s="1"/>
  <c r="BY13" i="10"/>
  <c r="W13" i="10" s="1"/>
  <c r="BX13" i="10"/>
  <c r="BR13" i="10"/>
  <c r="BM13" i="10"/>
  <c r="CA12" i="10"/>
  <c r="Y12" i="10" s="1"/>
  <c r="BZ12" i="10"/>
  <c r="X12" i="10" s="1"/>
  <c r="BY12" i="10"/>
  <c r="W12" i="10" s="1"/>
  <c r="BX12" i="10"/>
  <c r="BR12" i="10"/>
  <c r="BM12" i="10"/>
  <c r="CA11" i="10"/>
  <c r="Y11" i="10" s="1"/>
  <c r="BZ11" i="10"/>
  <c r="X11" i="10" s="1"/>
  <c r="BY11" i="10"/>
  <c r="W11" i="10" s="1"/>
  <c r="BX11" i="10"/>
  <c r="BR11" i="10"/>
  <c r="BM11" i="10"/>
  <c r="DJ10" i="10"/>
  <c r="DK10" i="10" s="1"/>
  <c r="CX10" i="10"/>
  <c r="CR10" i="10"/>
  <c r="CH10" i="10"/>
  <c r="CA10" i="10"/>
  <c r="BZ10" i="10"/>
  <c r="BY10" i="10"/>
  <c r="BX10" i="10"/>
  <c r="BL10" i="10"/>
  <c r="BG10" i="10"/>
  <c r="Z120" i="10" l="1"/>
  <c r="Z121" i="10"/>
  <c r="Z122" i="10"/>
  <c r="Z123" i="10"/>
  <c r="Z125" i="10"/>
  <c r="Z128" i="10"/>
  <c r="Z126" i="10"/>
  <c r="Z124" i="10"/>
  <c r="Z127" i="10"/>
  <c r="Z98" i="10"/>
  <c r="Z99" i="10"/>
  <c r="CB60" i="10"/>
  <c r="CC60" i="10" s="1"/>
  <c r="V60" i="10"/>
  <c r="Z60" i="10" s="1"/>
  <c r="CB59" i="10"/>
  <c r="CC59" i="10" s="1"/>
  <c r="V59" i="10"/>
  <c r="Z59" i="10" s="1"/>
  <c r="V58" i="10"/>
  <c r="Z58" i="10" s="1"/>
  <c r="CB58" i="10"/>
  <c r="CC58" i="10" s="1"/>
  <c r="V57" i="10"/>
  <c r="Z57" i="10" s="1"/>
  <c r="CB57" i="10"/>
  <c r="CC57" i="10" s="1"/>
  <c r="V56" i="10"/>
  <c r="Z56" i="10" s="1"/>
  <c r="CB56" i="10"/>
  <c r="CC56" i="10" s="1"/>
  <c r="V55" i="10"/>
  <c r="Z55" i="10" s="1"/>
  <c r="CB55" i="10"/>
  <c r="CC55" i="10" s="1"/>
  <c r="V54" i="10"/>
  <c r="Z54" i="10" s="1"/>
  <c r="CB54" i="10"/>
  <c r="CC54" i="10" s="1"/>
  <c r="V53" i="10"/>
  <c r="Z53" i="10" s="1"/>
  <c r="CB53" i="10"/>
  <c r="CC53" i="10" s="1"/>
  <c r="V52" i="10"/>
  <c r="Z52" i="10" s="1"/>
  <c r="CB52" i="10"/>
  <c r="CC52" i="10" s="1"/>
  <c r="V51" i="10"/>
  <c r="Z51" i="10" s="1"/>
  <c r="CB51" i="10"/>
  <c r="CC51" i="10" s="1"/>
  <c r="V50" i="10"/>
  <c r="Z50" i="10" s="1"/>
  <c r="CB50" i="10"/>
  <c r="CC50" i="10" s="1"/>
  <c r="V49" i="10"/>
  <c r="Z49" i="10" s="1"/>
  <c r="CB49" i="10"/>
  <c r="CC49" i="10" s="1"/>
  <c r="Z61" i="10"/>
  <c r="Z104" i="10"/>
  <c r="Z105" i="10"/>
  <c r="Z106" i="10"/>
  <c r="Z107" i="10"/>
  <c r="Z108" i="10"/>
  <c r="Z109" i="10"/>
  <c r="Z110" i="10"/>
  <c r="Z111" i="10"/>
  <c r="Z112" i="10"/>
  <c r="Z113" i="10"/>
  <c r="Z114" i="10"/>
  <c r="Z115" i="10"/>
  <c r="Z116" i="10"/>
  <c r="Z117" i="10"/>
  <c r="Z118" i="10"/>
  <c r="Z119" i="10"/>
  <c r="CB95" i="10"/>
  <c r="CC95" i="10" s="1"/>
  <c r="V95" i="10"/>
  <c r="Z95" i="10" s="1"/>
  <c r="V94" i="10"/>
  <c r="Z94" i="10" s="1"/>
  <c r="CB94" i="10"/>
  <c r="CC94" i="10" s="1"/>
  <c r="CB93" i="10"/>
  <c r="CC93" i="10" s="1"/>
  <c r="V93" i="10"/>
  <c r="Z93" i="10" s="1"/>
  <c r="V92" i="10"/>
  <c r="Z92" i="10" s="1"/>
  <c r="CB92" i="10"/>
  <c r="CC92" i="10" s="1"/>
  <c r="CB91" i="10"/>
  <c r="CC91" i="10" s="1"/>
  <c r="V91" i="10"/>
  <c r="Z91" i="10" s="1"/>
  <c r="CB90" i="10"/>
  <c r="CC90" i="10" s="1"/>
  <c r="V90" i="10"/>
  <c r="Z90" i="10" s="1"/>
  <c r="V89" i="10"/>
  <c r="Z89" i="10" s="1"/>
  <c r="CB89" i="10"/>
  <c r="CC89" i="10" s="1"/>
  <c r="CB88" i="10"/>
  <c r="CC88" i="10" s="1"/>
  <c r="V88" i="10"/>
  <c r="Z88" i="10" s="1"/>
  <c r="V87" i="10"/>
  <c r="Z87" i="10" s="1"/>
  <c r="CB87" i="10"/>
  <c r="CC87" i="10" s="1"/>
  <c r="V86" i="10"/>
  <c r="Z86" i="10" s="1"/>
  <c r="CB86" i="10"/>
  <c r="CC86" i="10" s="1"/>
  <c r="V85" i="10"/>
  <c r="Z85" i="10" s="1"/>
  <c r="CB85" i="10"/>
  <c r="CC85" i="10" s="1"/>
  <c r="V84" i="10"/>
  <c r="Z84" i="10" s="1"/>
  <c r="CB84" i="10"/>
  <c r="CC84" i="10" s="1"/>
  <c r="V83" i="10"/>
  <c r="Z83" i="10" s="1"/>
  <c r="CB83" i="10"/>
  <c r="CC83" i="10" s="1"/>
  <c r="V82" i="10"/>
  <c r="Z82" i="10" s="1"/>
  <c r="CB82" i="10"/>
  <c r="CC82" i="10" s="1"/>
  <c r="CB81" i="10"/>
  <c r="CC81" i="10" s="1"/>
  <c r="V81" i="10"/>
  <c r="Z81" i="10" s="1"/>
  <c r="CB80" i="10"/>
  <c r="CC80" i="10" s="1"/>
  <c r="V80" i="10"/>
  <c r="Z80" i="10" s="1"/>
  <c r="CB79" i="10"/>
  <c r="CC79" i="10" s="1"/>
  <c r="V79" i="10"/>
  <c r="Z79" i="10" s="1"/>
  <c r="CB78" i="10"/>
  <c r="CC78" i="10" s="1"/>
  <c r="V78" i="10"/>
  <c r="Z78" i="10" s="1"/>
  <c r="V77" i="10"/>
  <c r="Z77" i="10" s="1"/>
  <c r="CB77" i="10"/>
  <c r="CC77" i="10" s="1"/>
  <c r="V76" i="10"/>
  <c r="Z76" i="10" s="1"/>
  <c r="CB76" i="10"/>
  <c r="CC76" i="10" s="1"/>
  <c r="V75" i="10"/>
  <c r="Z75" i="10" s="1"/>
  <c r="CB75" i="10"/>
  <c r="CC75" i="10" s="1"/>
  <c r="V74" i="10"/>
  <c r="Z74" i="10" s="1"/>
  <c r="CB74" i="10"/>
  <c r="CC74" i="10" s="1"/>
  <c r="CB73" i="10"/>
  <c r="CC73" i="10" s="1"/>
  <c r="V73" i="10"/>
  <c r="Z73" i="10" s="1"/>
  <c r="V72" i="10"/>
  <c r="Z72" i="10" s="1"/>
  <c r="CB72" i="10"/>
  <c r="CC72" i="10" s="1"/>
  <c r="CB71" i="10"/>
  <c r="CC71" i="10" s="1"/>
  <c r="V71" i="10"/>
  <c r="Z71" i="10" s="1"/>
  <c r="V70" i="10"/>
  <c r="Z70" i="10" s="1"/>
  <c r="CB70" i="10"/>
  <c r="CC70" i="10" s="1"/>
  <c r="CB69" i="10"/>
  <c r="CC69" i="10" s="1"/>
  <c r="V69" i="10"/>
  <c r="Z69" i="10" s="1"/>
  <c r="V68" i="10"/>
  <c r="Z68" i="10" s="1"/>
  <c r="CB68" i="10"/>
  <c r="CC68" i="10" s="1"/>
  <c r="V67" i="10"/>
  <c r="Z67" i="10" s="1"/>
  <c r="CB67" i="10"/>
  <c r="CC67" i="10" s="1"/>
  <c r="V66" i="10"/>
  <c r="CB66" i="10"/>
  <c r="CC66" i="10" s="1"/>
  <c r="V65" i="10"/>
  <c r="Z65" i="10" s="1"/>
  <c r="CB65" i="10"/>
  <c r="CC65" i="10" s="1"/>
  <c r="V64" i="10"/>
  <c r="Z64" i="10" s="1"/>
  <c r="CB64" i="10"/>
  <c r="CC64" i="10" s="1"/>
  <c r="CB63" i="10"/>
  <c r="CC63" i="10" s="1"/>
  <c r="V63" i="10"/>
  <c r="Z63" i="10" s="1"/>
  <c r="V62" i="10"/>
  <c r="Z62" i="10" s="1"/>
  <c r="CB62" i="10"/>
  <c r="CC62" i="10" s="1"/>
  <c r="V48" i="10"/>
  <c r="Z48" i="10" s="1"/>
  <c r="CB48" i="10"/>
  <c r="CC48" i="10" s="1"/>
  <c r="V47" i="10"/>
  <c r="Z47" i="10" s="1"/>
  <c r="CB47" i="10"/>
  <c r="CC47" i="10" s="1"/>
  <c r="V46" i="10"/>
  <c r="Z46" i="10" s="1"/>
  <c r="CB46" i="10"/>
  <c r="CC46" i="10" s="1"/>
  <c r="V45" i="10"/>
  <c r="Z45" i="10" s="1"/>
  <c r="CB45" i="10"/>
  <c r="CC45" i="10" s="1"/>
  <c r="V44" i="10"/>
  <c r="Z44" i="10" s="1"/>
  <c r="CB44" i="10"/>
  <c r="CC44" i="10" s="1"/>
  <c r="CB43" i="10"/>
  <c r="CC43" i="10" s="1"/>
  <c r="V43" i="10"/>
  <c r="Z43" i="10" s="1"/>
  <c r="CB42" i="10"/>
  <c r="CC42" i="10" s="1"/>
  <c r="V42" i="10"/>
  <c r="Z42" i="10" s="1"/>
  <c r="CB41" i="10"/>
  <c r="CC41" i="10" s="1"/>
  <c r="V41" i="10"/>
  <c r="Z41" i="10" s="1"/>
  <c r="V40" i="10"/>
  <c r="Z40" i="10" s="1"/>
  <c r="CB40" i="10"/>
  <c r="CC40" i="10" s="1"/>
  <c r="V39" i="10"/>
  <c r="Z39" i="10" s="1"/>
  <c r="CB39" i="10"/>
  <c r="CC39" i="10" s="1"/>
  <c r="V38" i="10"/>
  <c r="Z38" i="10" s="1"/>
  <c r="CB38" i="10"/>
  <c r="CC38" i="10" s="1"/>
  <c r="V37" i="10"/>
  <c r="Z37" i="10" s="1"/>
  <c r="CB37" i="10"/>
  <c r="CC37" i="10" s="1"/>
  <c r="V36" i="10"/>
  <c r="Z36" i="10" s="1"/>
  <c r="CB36" i="10"/>
  <c r="CC36" i="10" s="1"/>
  <c r="V35" i="10"/>
  <c r="Z35" i="10" s="1"/>
  <c r="CB35" i="10"/>
  <c r="CC35" i="10" s="1"/>
  <c r="V34" i="10"/>
  <c r="Z34" i="10" s="1"/>
  <c r="CB34" i="10"/>
  <c r="CC34" i="10" s="1"/>
  <c r="CB33" i="10"/>
  <c r="CC33" i="10" s="1"/>
  <c r="V33" i="10"/>
  <c r="Z33" i="10" s="1"/>
  <c r="CB32" i="10"/>
  <c r="CC32" i="10" s="1"/>
  <c r="V32" i="10"/>
  <c r="Z32" i="10" s="1"/>
  <c r="CB31" i="10"/>
  <c r="CC31" i="10" s="1"/>
  <c r="V31" i="10"/>
  <c r="Z31" i="10" s="1"/>
  <c r="CB30" i="10"/>
  <c r="CC30" i="10" s="1"/>
  <c r="V30" i="10"/>
  <c r="Z30" i="10" s="1"/>
  <c r="CB29" i="10"/>
  <c r="CC29" i="10" s="1"/>
  <c r="V29" i="10"/>
  <c r="Z29" i="10" s="1"/>
  <c r="V28" i="10"/>
  <c r="Z28" i="10" s="1"/>
  <c r="CB28" i="10"/>
  <c r="CC28" i="10" s="1"/>
  <c r="V27" i="10"/>
  <c r="Z27" i="10" s="1"/>
  <c r="CB27" i="10"/>
  <c r="CC27" i="10" s="1"/>
  <c r="V26" i="10"/>
  <c r="Z26" i="10" s="1"/>
  <c r="CB26" i="10"/>
  <c r="CC26" i="10" s="1"/>
  <c r="V25" i="10"/>
  <c r="Z25" i="10" s="1"/>
  <c r="CB25" i="10"/>
  <c r="CC25" i="10" s="1"/>
  <c r="CB24" i="10"/>
  <c r="CC24" i="10" s="1"/>
  <c r="V24" i="10"/>
  <c r="Z24" i="10" s="1"/>
  <c r="V23" i="10"/>
  <c r="Z23" i="10" s="1"/>
  <c r="CB23" i="10"/>
  <c r="CC23" i="10" s="1"/>
  <c r="CB22" i="10"/>
  <c r="CC22" i="10" s="1"/>
  <c r="V22" i="10"/>
  <c r="Z22" i="10" s="1"/>
  <c r="V21" i="10"/>
  <c r="Z21" i="10" s="1"/>
  <c r="CB21" i="10"/>
  <c r="CC21" i="10" s="1"/>
  <c r="V20" i="10"/>
  <c r="Z20" i="10" s="1"/>
  <c r="CB20" i="10"/>
  <c r="CC20" i="10" s="1"/>
  <c r="CB19" i="10"/>
  <c r="CC19" i="10" s="1"/>
  <c r="V19" i="10"/>
  <c r="Z19" i="10" s="1"/>
  <c r="CB18" i="10"/>
  <c r="CC18" i="10" s="1"/>
  <c r="V18" i="10"/>
  <c r="Z18" i="10" s="1"/>
  <c r="CB17" i="10"/>
  <c r="CC17" i="10" s="1"/>
  <c r="V17" i="10"/>
  <c r="Z17" i="10" s="1"/>
  <c r="CB16" i="10"/>
  <c r="CC16" i="10" s="1"/>
  <c r="V16" i="10"/>
  <c r="Z16" i="10" s="1"/>
  <c r="CB15" i="10"/>
  <c r="CC15" i="10" s="1"/>
  <c r="V15" i="10"/>
  <c r="Z15" i="10" s="1"/>
  <c r="CB14" i="10"/>
  <c r="CC14" i="10" s="1"/>
  <c r="V14" i="10"/>
  <c r="Z14" i="10" s="1"/>
  <c r="CB13" i="10"/>
  <c r="CC13" i="10" s="1"/>
  <c r="V13" i="10"/>
  <c r="Z13" i="10" s="1"/>
  <c r="V12" i="10"/>
  <c r="Z12" i="10" s="1"/>
  <c r="CB12" i="10"/>
  <c r="CC12" i="10" s="1"/>
  <c r="CB11" i="10"/>
  <c r="CC11" i="10" s="1"/>
  <c r="V11" i="10"/>
  <c r="Z11" i="10" s="1"/>
  <c r="Y10" i="10"/>
  <c r="Y129" i="10" s="1"/>
  <c r="CA129" i="10"/>
  <c r="X10" i="10"/>
  <c r="X129" i="10" s="1"/>
  <c r="BZ129" i="10"/>
  <c r="W10" i="10"/>
  <c r="W129" i="10" s="1"/>
  <c r="BY129" i="10"/>
  <c r="CB10" i="10"/>
  <c r="V10" i="10"/>
  <c r="Z10" i="10" s="1"/>
  <c r="BX129" i="10"/>
  <c r="Z97" i="10"/>
  <c r="CM10" i="10"/>
  <c r="P10" i="10"/>
  <c r="CI129" i="10"/>
  <c r="U129" i="10"/>
  <c r="DK11" i="10"/>
  <c r="DK129" i="10" s="1"/>
  <c r="DJ129" i="10"/>
  <c r="DE129" i="10"/>
  <c r="CX129" i="10"/>
  <c r="CY129" i="10"/>
  <c r="BM77" i="10"/>
  <c r="BM87" i="10"/>
  <c r="BM86" i="10"/>
  <c r="BM85" i="10"/>
  <c r="BM84" i="10"/>
  <c r="BM83" i="10"/>
  <c r="BM82" i="10"/>
  <c r="BM81" i="10"/>
  <c r="BM80" i="10"/>
  <c r="BM78" i="10"/>
  <c r="BM70" i="10"/>
  <c r="BM69" i="10"/>
  <c r="BM61" i="10"/>
  <c r="BM60" i="10"/>
  <c r="BM59" i="10"/>
  <c r="BM58" i="10"/>
  <c r="BM57" i="10"/>
  <c r="BM19" i="10"/>
  <c r="BM121" i="10"/>
  <c r="BM110" i="10"/>
  <c r="BM106" i="10"/>
  <c r="BM98" i="10"/>
  <c r="BM91" i="10"/>
  <c r="BM88" i="10"/>
  <c r="BM126" i="10"/>
  <c r="BM122" i="10"/>
  <c r="BM117" i="10"/>
  <c r="BM108" i="10"/>
  <c r="BM103" i="10"/>
  <c r="BM96" i="10"/>
  <c r="BM127" i="10"/>
  <c r="BM125" i="10"/>
  <c r="BM123" i="10"/>
  <c r="BM119" i="10"/>
  <c r="BM109" i="10"/>
  <c r="BM105" i="10"/>
  <c r="BM100" i="10"/>
  <c r="BM95" i="10"/>
  <c r="BM128" i="10"/>
  <c r="BM124" i="10"/>
  <c r="BM120" i="10"/>
  <c r="BM118" i="10"/>
  <c r="BM111" i="10"/>
  <c r="BM107" i="10"/>
  <c r="BM101" i="10"/>
  <c r="BM97" i="10"/>
  <c r="BM90" i="10"/>
  <c r="BM116" i="10"/>
  <c r="BM115" i="10"/>
  <c r="BM114" i="10"/>
  <c r="BM112" i="10"/>
  <c r="BM104" i="10"/>
  <c r="BM99" i="10"/>
  <c r="BM93" i="10"/>
  <c r="BM89" i="10"/>
  <c r="BM68" i="10"/>
  <c r="BM67" i="10"/>
  <c r="BM66" i="10"/>
  <c r="BM65" i="10"/>
  <c r="BM64" i="10"/>
  <c r="BM63" i="10"/>
  <c r="BM62" i="10"/>
  <c r="BM21" i="10"/>
  <c r="BM20" i="10"/>
  <c r="BM92" i="10"/>
  <c r="BM71" i="10"/>
  <c r="BM51" i="10"/>
  <c r="BM34" i="10"/>
  <c r="BM32" i="10"/>
  <c r="BM113" i="10"/>
  <c r="BM33" i="10"/>
  <c r="BM15" i="10"/>
  <c r="BM74" i="10"/>
  <c r="BM52" i="10"/>
  <c r="BM102" i="10"/>
  <c r="BM54" i="10"/>
  <c r="BM94" i="10"/>
  <c r="BM18" i="10"/>
  <c r="BM10" i="10"/>
  <c r="F128" i="10"/>
  <c r="AG129" i="10"/>
  <c r="D128" i="10"/>
  <c r="Z66" i="10" l="1"/>
  <c r="Z129" i="10" s="1"/>
  <c r="V129" i="10"/>
  <c r="CC10" i="10"/>
  <c r="CC129" i="10" s="1"/>
  <c r="CB129" i="10"/>
  <c r="CM129" i="10"/>
  <c r="CS10" i="10"/>
  <c r="CS129" i="10" s="1"/>
  <c r="P129" i="10"/>
  <c r="T10" i="10"/>
  <c r="T129" i="10" s="1"/>
  <c r="BM129" i="10"/>
  <c r="AW129" i="10"/>
  <c r="G128" i="10"/>
  <c r="E128" i="10"/>
  <c r="H128" i="10" s="1"/>
  <c r="G15" i="10"/>
  <c r="D98" i="10"/>
  <c r="E98" i="10"/>
  <c r="F98" i="10"/>
  <c r="G98" i="10"/>
  <c r="D99" i="10"/>
  <c r="E99" i="10"/>
  <c r="F99" i="10"/>
  <c r="G99" i="10"/>
  <c r="D100" i="10"/>
  <c r="E100" i="10"/>
  <c r="F100" i="10"/>
  <c r="G100" i="10"/>
  <c r="D101" i="10"/>
  <c r="E101" i="10"/>
  <c r="F101" i="10"/>
  <c r="G101" i="10"/>
  <c r="D102" i="10"/>
  <c r="E102" i="10"/>
  <c r="F102" i="10"/>
  <c r="F114" i="10"/>
  <c r="G114" i="10"/>
  <c r="D115" i="10"/>
  <c r="E115" i="10"/>
  <c r="F115" i="10"/>
  <c r="G115" i="10"/>
  <c r="D116" i="10"/>
  <c r="E116" i="10"/>
  <c r="F116" i="10"/>
  <c r="G116" i="10"/>
  <c r="D117" i="10"/>
  <c r="E117" i="10"/>
  <c r="F117" i="10"/>
  <c r="G117" i="10"/>
  <c r="D118" i="10"/>
  <c r="E118" i="10"/>
  <c r="F118" i="10"/>
  <c r="G118" i="10"/>
  <c r="D119" i="10"/>
  <c r="E119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90" i="10"/>
  <c r="C91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1" i="10"/>
  <c r="C113" i="10"/>
  <c r="C114" i="10"/>
  <c r="C115" i="10"/>
  <c r="C116" i="10"/>
  <c r="C117" i="10"/>
  <c r="C118" i="10"/>
  <c r="C119" i="10"/>
  <c r="C120" i="10"/>
  <c r="C121" i="10"/>
  <c r="C123" i="10"/>
  <c r="C124" i="10"/>
  <c r="C126" i="10"/>
  <c r="C127" i="10"/>
  <c r="C10" i="10"/>
  <c r="H101" i="10" l="1"/>
  <c r="H99" i="10"/>
  <c r="H116" i="10"/>
  <c r="H98" i="10"/>
  <c r="H100" i="10"/>
  <c r="H115" i="10"/>
  <c r="H117" i="10"/>
  <c r="H118" i="10"/>
  <c r="D113" i="10"/>
  <c r="G113" i="10"/>
  <c r="E114" i="10"/>
  <c r="G102" i="10"/>
  <c r="H102" i="10" s="1"/>
  <c r="D103" i="10"/>
  <c r="E103" i="10"/>
  <c r="F103" i="10"/>
  <c r="G103" i="10"/>
  <c r="D104" i="10"/>
  <c r="E104" i="10"/>
  <c r="F104" i="10"/>
  <c r="G104" i="10"/>
  <c r="D105" i="10"/>
  <c r="E105" i="10"/>
  <c r="F105" i="10"/>
  <c r="G105" i="10"/>
  <c r="D106" i="10"/>
  <c r="E106" i="10"/>
  <c r="F106" i="10"/>
  <c r="F112" i="10"/>
  <c r="G112" i="10"/>
  <c r="E113" i="10"/>
  <c r="F113" i="10"/>
  <c r="D114" i="10"/>
  <c r="H114" i="10" s="1"/>
  <c r="F119" i="10"/>
  <c r="G119" i="10"/>
  <c r="D120" i="10"/>
  <c r="E120" i="10"/>
  <c r="C72" i="10"/>
  <c r="C73" i="10"/>
  <c r="C74" i="10"/>
  <c r="G79" i="10"/>
  <c r="D80" i="10"/>
  <c r="E80" i="10"/>
  <c r="G80" i="10"/>
  <c r="D81" i="10"/>
  <c r="E81" i="10"/>
  <c r="F81" i="10"/>
  <c r="G81" i="10"/>
  <c r="D82" i="10"/>
  <c r="E82" i="10"/>
  <c r="F82" i="10"/>
  <c r="G82" i="10"/>
  <c r="D83" i="10"/>
  <c r="E83" i="10"/>
  <c r="F83" i="10"/>
  <c r="G83" i="10"/>
  <c r="D84" i="10"/>
  <c r="E84" i="10"/>
  <c r="F84" i="10"/>
  <c r="G84" i="10"/>
  <c r="D85" i="10"/>
  <c r="F120" i="10"/>
  <c r="C68" i="10"/>
  <c r="C69" i="10"/>
  <c r="C70" i="10"/>
  <c r="C71" i="10"/>
  <c r="E85" i="10"/>
  <c r="F85" i="10"/>
  <c r="G85" i="10"/>
  <c r="D86" i="10"/>
  <c r="E86" i="10"/>
  <c r="F86" i="10"/>
  <c r="G86" i="10"/>
  <c r="D87" i="10"/>
  <c r="E87" i="10"/>
  <c r="F87" i="10"/>
  <c r="G87" i="10"/>
  <c r="D88" i="10"/>
  <c r="E88" i="10"/>
  <c r="F88" i="10"/>
  <c r="G88" i="10"/>
  <c r="D89" i="10"/>
  <c r="E89" i="10"/>
  <c r="F89" i="10"/>
  <c r="G89" i="10"/>
  <c r="D90" i="10"/>
  <c r="E90" i="10"/>
  <c r="F90" i="10"/>
  <c r="G90" i="10"/>
  <c r="D91" i="10"/>
  <c r="G120" i="10"/>
  <c r="D121" i="10"/>
  <c r="E121" i="10"/>
  <c r="F121" i="10"/>
  <c r="G121" i="10"/>
  <c r="D122" i="10"/>
  <c r="E122" i="10"/>
  <c r="C66" i="10"/>
  <c r="C67" i="10"/>
  <c r="E59" i="10"/>
  <c r="F59" i="10"/>
  <c r="G59" i="10"/>
  <c r="D60" i="10"/>
  <c r="E60" i="10"/>
  <c r="F60" i="10"/>
  <c r="G60" i="10"/>
  <c r="D61" i="10"/>
  <c r="E61" i="10"/>
  <c r="F61" i="10"/>
  <c r="E91" i="10"/>
  <c r="F91" i="10"/>
  <c r="G91" i="10"/>
  <c r="D92" i="10"/>
  <c r="E92" i="10"/>
  <c r="F92" i="10"/>
  <c r="G92" i="10"/>
  <c r="D93" i="10"/>
  <c r="E93" i="10"/>
  <c r="F93" i="10"/>
  <c r="G93" i="10"/>
  <c r="D94" i="10"/>
  <c r="E94" i="10"/>
  <c r="F94" i="10"/>
  <c r="G94" i="10"/>
  <c r="D95" i="10"/>
  <c r="E95" i="10"/>
  <c r="F95" i="10"/>
  <c r="G95" i="10"/>
  <c r="D96" i="10"/>
  <c r="E96" i="10"/>
  <c r="F96" i="10"/>
  <c r="G96" i="10"/>
  <c r="D97" i="10"/>
  <c r="E97" i="10"/>
  <c r="F97" i="10"/>
  <c r="G97" i="10"/>
  <c r="G106" i="10"/>
  <c r="D107" i="10"/>
  <c r="E107" i="10"/>
  <c r="F107" i="10"/>
  <c r="G107" i="10"/>
  <c r="D108" i="10"/>
  <c r="E108" i="10"/>
  <c r="F108" i="10"/>
  <c r="G108" i="10"/>
  <c r="D109" i="10"/>
  <c r="E109" i="10"/>
  <c r="F109" i="10"/>
  <c r="G109" i="10"/>
  <c r="D110" i="10"/>
  <c r="E110" i="10"/>
  <c r="F110" i="10"/>
  <c r="G110" i="10"/>
  <c r="D111" i="10"/>
  <c r="E111" i="10"/>
  <c r="F111" i="10"/>
  <c r="G111" i="10"/>
  <c r="D112" i="10"/>
  <c r="E112" i="10"/>
  <c r="F122" i="10"/>
  <c r="G122" i="10"/>
  <c r="D123" i="10"/>
  <c r="E123" i="10"/>
  <c r="F123" i="10"/>
  <c r="G123" i="10"/>
  <c r="D124" i="10"/>
  <c r="E124" i="10"/>
  <c r="F124" i="10"/>
  <c r="G124" i="10"/>
  <c r="D125" i="10"/>
  <c r="E125" i="10"/>
  <c r="F125" i="10"/>
  <c r="G125" i="10"/>
  <c r="D126" i="10"/>
  <c r="E126" i="10"/>
  <c r="F126" i="10"/>
  <c r="G126" i="10"/>
  <c r="D127" i="10"/>
  <c r="E127" i="10"/>
  <c r="F127" i="10"/>
  <c r="G127" i="10"/>
  <c r="E10" i="10"/>
  <c r="F10" i="10"/>
  <c r="G10" i="10"/>
  <c r="D10" i="10"/>
  <c r="C53" i="10"/>
  <c r="C54" i="10"/>
  <c r="C55" i="10"/>
  <c r="C56" i="10"/>
  <c r="C57" i="10"/>
  <c r="C58" i="10"/>
  <c r="C59" i="10"/>
  <c r="C60" i="10"/>
  <c r="C61" i="10"/>
  <c r="C65" i="10"/>
  <c r="D11" i="10"/>
  <c r="E11" i="10"/>
  <c r="F11" i="10"/>
  <c r="G11" i="10"/>
  <c r="D12" i="10"/>
  <c r="E12" i="10"/>
  <c r="F12" i="10"/>
  <c r="G12" i="10"/>
  <c r="D13" i="10"/>
  <c r="E13" i="10"/>
  <c r="F13" i="10"/>
  <c r="G13" i="10"/>
  <c r="D14" i="10"/>
  <c r="E14" i="10"/>
  <c r="F14" i="10"/>
  <c r="G14" i="10"/>
  <c r="D15" i="10"/>
  <c r="E15" i="10"/>
  <c r="F15" i="10"/>
  <c r="D16" i="10"/>
  <c r="E16" i="10"/>
  <c r="F16" i="10"/>
  <c r="G16" i="10"/>
  <c r="D17" i="10"/>
  <c r="E17" i="10"/>
  <c r="F17" i="10"/>
  <c r="G17" i="10"/>
  <c r="D18" i="10"/>
  <c r="E18" i="10"/>
  <c r="F18" i="10"/>
  <c r="G18" i="10"/>
  <c r="D19" i="10"/>
  <c r="E19" i="10"/>
  <c r="F19" i="10"/>
  <c r="G19" i="10"/>
  <c r="D20" i="10"/>
  <c r="E20" i="10"/>
  <c r="F20" i="10"/>
  <c r="G20" i="10"/>
  <c r="D21" i="10"/>
  <c r="E21" i="10"/>
  <c r="F21" i="10"/>
  <c r="G21" i="10"/>
  <c r="D22" i="10"/>
  <c r="E22" i="10"/>
  <c r="F22" i="10"/>
  <c r="G22" i="10"/>
  <c r="D23" i="10"/>
  <c r="E23" i="10"/>
  <c r="F23" i="10"/>
  <c r="G23" i="10"/>
  <c r="G28" i="10"/>
  <c r="E29" i="10"/>
  <c r="G29" i="10"/>
  <c r="E30" i="10"/>
  <c r="G30" i="10"/>
  <c r="E31" i="10"/>
  <c r="F31" i="10"/>
  <c r="D32" i="10"/>
  <c r="G32" i="10"/>
  <c r="E33" i="10"/>
  <c r="G33" i="10"/>
  <c r="E34" i="10"/>
  <c r="G34" i="10"/>
  <c r="E35" i="10"/>
  <c r="G35" i="10"/>
  <c r="D36" i="10"/>
  <c r="G36" i="10"/>
  <c r="E37" i="10"/>
  <c r="G37" i="10"/>
  <c r="E38" i="10"/>
  <c r="F38" i="10"/>
  <c r="D39" i="10"/>
  <c r="F39" i="10"/>
  <c r="D40" i="10"/>
  <c r="F40" i="10"/>
  <c r="G40" i="10"/>
  <c r="E41" i="10"/>
  <c r="G41" i="10"/>
  <c r="E42" i="10"/>
  <c r="D24" i="10"/>
  <c r="E24" i="10"/>
  <c r="F24" i="10"/>
  <c r="G24" i="10"/>
  <c r="D25" i="10"/>
  <c r="E25" i="10"/>
  <c r="F25" i="10"/>
  <c r="G25" i="10"/>
  <c r="D26" i="10"/>
  <c r="E26" i="10"/>
  <c r="F26" i="10"/>
  <c r="G26" i="10"/>
  <c r="D27" i="10"/>
  <c r="E27" i="10"/>
  <c r="F27" i="10"/>
  <c r="G27" i="10"/>
  <c r="D28" i="10"/>
  <c r="E28" i="10"/>
  <c r="F28" i="10"/>
  <c r="D29" i="10"/>
  <c r="F29" i="10"/>
  <c r="D30" i="10"/>
  <c r="F30" i="10"/>
  <c r="D31" i="10"/>
  <c r="G31" i="10"/>
  <c r="E32" i="10"/>
  <c r="F32" i="10"/>
  <c r="D33" i="10"/>
  <c r="F33" i="10"/>
  <c r="D34" i="10"/>
  <c r="F34" i="10"/>
  <c r="D35" i="10"/>
  <c r="F35" i="10"/>
  <c r="E36" i="10"/>
  <c r="F36" i="10"/>
  <c r="D37" i="10"/>
  <c r="F37" i="10"/>
  <c r="D38" i="10"/>
  <c r="G38" i="10"/>
  <c r="E39" i="10"/>
  <c r="G39" i="10"/>
  <c r="E40" i="10"/>
  <c r="D41" i="10"/>
  <c r="F41" i="10"/>
  <c r="D42" i="10"/>
  <c r="F42" i="10"/>
  <c r="G42" i="10"/>
  <c r="D43" i="10"/>
  <c r="E43" i="10"/>
  <c r="F43" i="10"/>
  <c r="G43" i="10"/>
  <c r="D44" i="10"/>
  <c r="E44" i="10"/>
  <c r="F44" i="10"/>
  <c r="G44" i="10"/>
  <c r="D45" i="10"/>
  <c r="E45" i="10"/>
  <c r="F45" i="10"/>
  <c r="G45" i="10"/>
  <c r="D46" i="10"/>
  <c r="E46" i="10"/>
  <c r="F46" i="10"/>
  <c r="G46" i="10"/>
  <c r="D47" i="10"/>
  <c r="E47" i="10"/>
  <c r="F47" i="10"/>
  <c r="G47" i="10"/>
  <c r="D48" i="10"/>
  <c r="E48" i="10"/>
  <c r="F48" i="10"/>
  <c r="G48" i="10"/>
  <c r="D49" i="10"/>
  <c r="E49" i="10"/>
  <c r="F49" i="10"/>
  <c r="G49" i="10"/>
  <c r="D50" i="10"/>
  <c r="E50" i="10"/>
  <c r="F50" i="10"/>
  <c r="G50" i="10"/>
  <c r="D51" i="10"/>
  <c r="E51" i="10"/>
  <c r="F51" i="10"/>
  <c r="G51" i="10"/>
  <c r="D52" i="10"/>
  <c r="E52" i="10"/>
  <c r="F52" i="10"/>
  <c r="G52" i="10"/>
  <c r="D53" i="10"/>
  <c r="E53" i="10"/>
  <c r="F53" i="10"/>
  <c r="G53" i="10"/>
  <c r="D54" i="10"/>
  <c r="E54" i="10"/>
  <c r="F54" i="10"/>
  <c r="G54" i="10"/>
  <c r="D55" i="10"/>
  <c r="E55" i="10"/>
  <c r="F55" i="10"/>
  <c r="G55" i="10"/>
  <c r="D56" i="10"/>
  <c r="E56" i="10"/>
  <c r="F56" i="10"/>
  <c r="G56" i="10"/>
  <c r="D57" i="10"/>
  <c r="E57" i="10"/>
  <c r="F57" i="10"/>
  <c r="G57" i="10"/>
  <c r="D58" i="10"/>
  <c r="E58" i="10"/>
  <c r="F58" i="10"/>
  <c r="G58" i="10"/>
  <c r="D59" i="10"/>
  <c r="E79" i="10"/>
  <c r="G61" i="10"/>
  <c r="D62" i="10"/>
  <c r="E62" i="10"/>
  <c r="F62" i="10"/>
  <c r="G62" i="10"/>
  <c r="D63" i="10"/>
  <c r="E63" i="10"/>
  <c r="F63" i="10"/>
  <c r="G63" i="10"/>
  <c r="D64" i="10"/>
  <c r="E64" i="10"/>
  <c r="F64" i="10"/>
  <c r="G64" i="10"/>
  <c r="D65" i="10"/>
  <c r="E65" i="10"/>
  <c r="F65" i="10"/>
  <c r="G65" i="10"/>
  <c r="D66" i="10"/>
  <c r="E66" i="10"/>
  <c r="F66" i="10"/>
  <c r="G66" i="10"/>
  <c r="D67" i="10"/>
  <c r="E67" i="10"/>
  <c r="F67" i="10"/>
  <c r="G67" i="10"/>
  <c r="D68" i="10"/>
  <c r="E68" i="10"/>
  <c r="F68" i="10"/>
  <c r="G68" i="10"/>
  <c r="D69" i="10"/>
  <c r="E69" i="10"/>
  <c r="F69" i="10"/>
  <c r="G69" i="10"/>
  <c r="D70" i="10"/>
  <c r="E70" i="10"/>
  <c r="F70" i="10"/>
  <c r="G70" i="10"/>
  <c r="D71" i="10"/>
  <c r="E71" i="10"/>
  <c r="F71" i="10"/>
  <c r="G71" i="10"/>
  <c r="D72" i="10"/>
  <c r="E72" i="10"/>
  <c r="F72" i="10"/>
  <c r="G72" i="10"/>
  <c r="D73" i="10"/>
  <c r="E73" i="10"/>
  <c r="F73" i="10"/>
  <c r="G73" i="10"/>
  <c r="D74" i="10"/>
  <c r="E74" i="10"/>
  <c r="F74" i="10"/>
  <c r="G74" i="10"/>
  <c r="D75" i="10"/>
  <c r="E75" i="10"/>
  <c r="F75" i="10"/>
  <c r="G75" i="10"/>
  <c r="D76" i="10"/>
  <c r="E76" i="10"/>
  <c r="F76" i="10"/>
  <c r="G76" i="10"/>
  <c r="D77" i="10"/>
  <c r="E77" i="10"/>
  <c r="F77" i="10"/>
  <c r="G77" i="10"/>
  <c r="D78" i="10"/>
  <c r="E78" i="10"/>
  <c r="F78" i="10"/>
  <c r="G78" i="10"/>
  <c r="D79" i="10"/>
  <c r="F79" i="10"/>
  <c r="F8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24" i="10"/>
  <c r="C62" i="10"/>
  <c r="C63" i="10"/>
  <c r="C64" i="10"/>
  <c r="C89" i="10"/>
  <c r="C92" i="10"/>
  <c r="C93" i="10"/>
  <c r="C110" i="10"/>
  <c r="C112" i="10"/>
  <c r="C122" i="10"/>
  <c r="C125" i="10"/>
  <c r="H123" i="10" l="1"/>
  <c r="H83" i="10"/>
  <c r="H88" i="10"/>
  <c r="H90" i="10"/>
  <c r="H121" i="10"/>
  <c r="H94" i="10"/>
  <c r="H109" i="10"/>
  <c r="H111" i="10"/>
  <c r="H124" i="10"/>
  <c r="H126" i="10"/>
  <c r="H53" i="10"/>
  <c r="H54" i="10"/>
  <c r="H55" i="10"/>
  <c r="H56" i="10"/>
  <c r="H57" i="10"/>
  <c r="H58" i="10"/>
  <c r="H59" i="10"/>
  <c r="H60" i="10"/>
  <c r="H61" i="10"/>
  <c r="H65" i="10"/>
  <c r="H75" i="10"/>
  <c r="H78" i="10"/>
  <c r="H79" i="10"/>
  <c r="H49" i="10"/>
  <c r="H50" i="10"/>
  <c r="H51" i="10"/>
  <c r="H52" i="10"/>
  <c r="H62" i="10"/>
  <c r="H63" i="10"/>
  <c r="H64" i="10"/>
  <c r="H89" i="10"/>
  <c r="H92" i="10"/>
  <c r="H93" i="10"/>
  <c r="H110" i="10"/>
  <c r="H112" i="10"/>
  <c r="H122" i="10"/>
  <c r="H125" i="10"/>
  <c r="H103" i="10"/>
  <c r="H104" i="10"/>
  <c r="H105" i="10"/>
  <c r="H70" i="10"/>
  <c r="H84" i="10"/>
  <c r="H91" i="10"/>
  <c r="H68" i="10"/>
  <c r="H71" i="10"/>
  <c r="H67" i="10"/>
  <c r="D129" i="10"/>
  <c r="H76" i="10"/>
  <c r="H82" i="10"/>
  <c r="H113" i="10"/>
  <c r="H106" i="10"/>
  <c r="H69" i="10"/>
  <c r="H86" i="10"/>
  <c r="H127" i="10"/>
  <c r="H119" i="10"/>
  <c r="H120" i="10"/>
  <c r="H72" i="10"/>
  <c r="H73" i="10"/>
  <c r="H74" i="10"/>
  <c r="H80" i="10"/>
  <c r="H81" i="10"/>
  <c r="H85" i="10"/>
  <c r="H87" i="10"/>
  <c r="H66" i="10"/>
  <c r="H95" i="10"/>
  <c r="H96" i="10"/>
  <c r="H97" i="10"/>
  <c r="H107" i="10"/>
  <c r="H108" i="10"/>
  <c r="H77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24" i="10"/>
  <c r="F129" i="10"/>
  <c r="G129" i="10"/>
  <c r="H11" i="10"/>
  <c r="C129" i="10"/>
  <c r="H10" i="10"/>
  <c r="E129" i="10"/>
  <c r="H129" i="10" l="1"/>
</calcChain>
</file>

<file path=xl/sharedStrings.xml><?xml version="1.0" encoding="utf-8"?>
<sst xmlns="http://schemas.openxmlformats.org/spreadsheetml/2006/main" count="300" uniqueCount="173">
  <si>
    <t>สถาบันสุขภาพสัตว์แห่งชาติ</t>
  </si>
  <si>
    <t>สำนักตรวจสอบคุณภาพสินค้าปศุสัตว์</t>
  </si>
  <si>
    <t>รายละเอียดการโอนจัดสรร จากกองควบคุมอาหารและยาสัตว์</t>
  </si>
  <si>
    <t xml:space="preserve">แผนงานยุทธศาสตร์การเกษตรสร้างมูลค่า  โครงการยกระดับคุณภาพมาตรฐานสินค้าเกษตร  </t>
  </si>
  <si>
    <t xml:space="preserve">ค่าเบี้ยเลี้ยงฯ </t>
  </si>
  <si>
    <t>ค่าวัสดุเชื้อเพลิงฯ</t>
  </si>
  <si>
    <t>ค่าวัสดุวิทยาศาสตร์ฯ</t>
  </si>
  <si>
    <t xml:space="preserve">                                            รวม</t>
  </si>
  <si>
    <t>ศูนย์วิจัยและพัฒนาการสัตวแพทย์ภาคตะวันออก (ชลบุรี)</t>
  </si>
  <si>
    <t>ศูนย์วิจัยและพัฒนาการสัตวแพทย์ภาคตะวันออกเฉียงเหนือตอนล่าง (สุรินทร์)</t>
  </si>
  <si>
    <t>ศูนย์วิจัยและพัฒนาการสัตวแพทย์ภาคเหนือตอนบน (ลำปาง)</t>
  </si>
  <si>
    <t>ศูนย์วิจัยและพัฒนาการสัตวแพทย์ภาคเหนือตอนล่าง (พิษณุโลก)</t>
  </si>
  <si>
    <t>ศูนย์วิจัยและพัฒนาการสัตวแพทย์ภาคตะวันตก (ราชบุรี)</t>
  </si>
  <si>
    <t>สำนักงานปศุสัตว์เขต 1</t>
  </si>
  <si>
    <t>สำนักงานปศุสัตว์เขต 2</t>
  </si>
  <si>
    <t>สำนักงานปศุสัตว์เขต 3</t>
  </si>
  <si>
    <t>สำนักงานปศุสัตว์เขต 5</t>
  </si>
  <si>
    <t>สำนักงานปศุสัตว์เขต 6</t>
  </si>
  <si>
    <t>สำนักงานปศุสัตว์เขต 7</t>
  </si>
  <si>
    <t>สำนักงานปศุสัตว์เขต 9</t>
  </si>
  <si>
    <t>ศูนย์วิจัยและพัฒนาการสัตวแพทย์ภาคตะวันออกเฉียงเหนือตอนบน (ขอนแก่น)</t>
  </si>
  <si>
    <t>สำนักงานปศุสัตว์เขต 4</t>
  </si>
  <si>
    <t>สำนักงานปศุสัตว์เขต 8</t>
  </si>
  <si>
    <t>สำนักงานปศุสัตว์จังหวัดชัยนาท</t>
  </si>
  <si>
    <t>สำนักงานปศุสัตว์พื้นที่กรุงเทพมหานคร</t>
  </si>
  <si>
    <t>สำนักงานปศุสัตว์จังหวัดนนทบุรี</t>
  </si>
  <si>
    <t>สำนักงานปศุสัตว์จังหวัดปทุมธานี</t>
  </si>
  <si>
    <t>สำนักงานปศุสัตว์จังหวัดพระนครศรีอยุธยา</t>
  </si>
  <si>
    <t>สำนักงานปศุสัตว์จังหวัดลพบุรี</t>
  </si>
  <si>
    <t>สำนักงานปศุสัตว์จังหวัดสระบุรี</t>
  </si>
  <si>
    <t>สำนักงานปศุสัตว์จังหวัดสิงห์บุรี</t>
  </si>
  <si>
    <t>สำนักงานปศุสัตว์จังหวัดอ่างทอง</t>
  </si>
  <si>
    <t>สำนักงานปศุสัตว์จังหวัดฉะเชิงเทรา</t>
  </si>
  <si>
    <t>สำนักงานปศุสัตว์จังหวัดชลบุรี</t>
  </si>
  <si>
    <t>สำนักงานปศุสัตว์จังหวัดตราด</t>
  </si>
  <si>
    <t>สำนักงานปศุสัตว์จังหวัดนครนายก</t>
  </si>
  <si>
    <t>สำนักงานปศุสัตว์จังหวัดปราจีนบุรี</t>
  </si>
  <si>
    <t>สำนักงานปศุสัตว์จังหวัดระยอง</t>
  </si>
  <si>
    <t>สำนักงานปศุสัตว์จังหวัดสมุทรปราการ</t>
  </si>
  <si>
    <t>สำนักงานปศุสัตว์จังหวัดสระแก้ว</t>
  </si>
  <si>
    <t>สำนักงานปศุสัตว์จังหวัดชัยภูมิ</t>
  </si>
  <si>
    <t>สำนักงานปศุสัตว์จังหวัดนครราชสีมา</t>
  </si>
  <si>
    <t>สำนักงานปศุสัตว์จังหวัดบุรีรัมย์</t>
  </si>
  <si>
    <t>สำนักงานปศุสัตว์จังหวัดยโสธร</t>
  </si>
  <si>
    <t>สำนักงานปศุสัตว์จังหวัดศรีสะเกษ</t>
  </si>
  <si>
    <t>สำนักงานปศุสัตว์จังหวัดสุรินทร์</t>
  </si>
  <si>
    <t>สำนักงานปศุสัตว์จังหวัดอุบลราชธานี</t>
  </si>
  <si>
    <t>สำนักงานปศุสัตว์จังหวัดอำนาจเจริญ</t>
  </si>
  <si>
    <t>สำนักงานปศุสัตว์จังหวัดกาฬสินธุ์</t>
  </si>
  <si>
    <t>สำนักงานปศุสัตว์จังหวัดขอนแก่น</t>
  </si>
  <si>
    <t>สำนักงานปศุสัตว์จังหวัดนครพนม</t>
  </si>
  <si>
    <t>สำนักงานปศุสัตว์จังหวัดมหาสารคาม</t>
  </si>
  <si>
    <t>สำนักงานปศุสัตว์จังหวัดมุกดาหาร</t>
  </si>
  <si>
    <t>สำนักงานปศุสัตว์จังหวัดเลย</t>
  </si>
  <si>
    <t>สำนักงานปศุสัตว์จังหวัดสกลนคร</t>
  </si>
  <si>
    <t>สำนักงานปศุสัตว์จังหวัดหนองคาย</t>
  </si>
  <si>
    <t>สำนักงานปศุสัตว์จังหวัดหนองบัวลำภู</t>
  </si>
  <si>
    <t>สำนักงานปศุสัตว์จังหวัดอุดรธานี</t>
  </si>
  <si>
    <t>สำนักงานปศุสัตว์จังหวัดบึงกาฬ</t>
  </si>
  <si>
    <t>สำนักงานปศุสัตว์จังหวัดร้อยเอ็ด</t>
  </si>
  <si>
    <t>สำนักงานปศุสัตว์จังหวัดเชียงราย</t>
  </si>
  <si>
    <t>สำนักงานปศุสัตว์จังหวัดเชียงใหม่</t>
  </si>
  <si>
    <t>สำนักงานปศุสัตว์จังหวัดน่าน</t>
  </si>
  <si>
    <t>สำนักงานปศุสัตว์จังหวัดพะเยา</t>
  </si>
  <si>
    <t>สำนักงานปศุสัตว์จังหวัดแพร่</t>
  </si>
  <si>
    <t>สำนักงานปศุสัตว์จังหวัดแม่ฮ่องสอน</t>
  </si>
  <si>
    <t>สำนักงานปศุสัตว์จังหวัดลำปาง</t>
  </si>
  <si>
    <t>สำนักงานปศุสัตว์จังหวัดลำพูน</t>
  </si>
  <si>
    <t>สำนักงานปศุสัตว์จังหวัดกำแพงเพชร</t>
  </si>
  <si>
    <t>สำนักงานปศุสัตว์จังหวัดตาก</t>
  </si>
  <si>
    <t>สำนักงานปศุสัตว์จังหวัดนครสวรรค์</t>
  </si>
  <si>
    <t>สำนักงานปศุสัตว์จังหวัดพิจิตร</t>
  </si>
  <si>
    <t>สำนักงานปศุสัตว์จังหวัดพิษณุโลก</t>
  </si>
  <si>
    <t>สำนักงานปศุสัตว์จังหวัดเพชรบูรณ์</t>
  </si>
  <si>
    <t>สำนักงานปศุสัตว์จังหวัดสุโขทัย</t>
  </si>
  <si>
    <t>สำนักงานปศุสัตว์จังหวัดอุตรดิตถ์</t>
  </si>
  <si>
    <t>สำนักงานปศุสัตว์จังหวัดอุทัยธานี</t>
  </si>
  <si>
    <t>สำนักงานปศุสัตว์จังหวัดกาญจนบุรี</t>
  </si>
  <si>
    <t>สำนักงานปศุสัตว์จังหวัดนครปฐม</t>
  </si>
  <si>
    <t>สำนักงานปศุสัตว์จังหวัดประจวบคีรีขันธ์</t>
  </si>
  <si>
    <t>สำนักงานปศุสัตว์จังหวัดเพชรบุรี</t>
  </si>
  <si>
    <t>สำนักงานปศุสัตว์จังหวัดราชบุรี</t>
  </si>
  <si>
    <t>สำนักงานปศุสัตว์จังหวัดสุพรรณบุรี</t>
  </si>
  <si>
    <t>สำนักงานปศุสัตว์จังหวัดสมุทรสาคร</t>
  </si>
  <si>
    <t>สำนักงานปศุสัตว์จังหวัดสมุทรสงคราม</t>
  </si>
  <si>
    <t>สำนักงานปศุสัตว์จังหวัดกระบี่</t>
  </si>
  <si>
    <t>สำนักงานปศุสัตว์จังหวัดชุมพร</t>
  </si>
  <si>
    <t>สำนักงานปศุสัตว์จังหวัดนครศรีธรรมราช</t>
  </si>
  <si>
    <t>สำนักงานปศุสัตว์จังหวัดพังงา</t>
  </si>
  <si>
    <t>สำนักงานปศุสัตว์จังหวัดภูเก็ต</t>
  </si>
  <si>
    <t>สำนักงานปศุสัตว์จังหวัดระนอง</t>
  </si>
  <si>
    <t>สำนักงานปศุสัตว์จังหวัดสุราษฎร์ธานี</t>
  </si>
  <si>
    <t>สำนักงานปศุสัตว์จังหวัดตรัง</t>
  </si>
  <si>
    <t>สำนักงานปศุสัตว์จังหวัดพัทลุง</t>
  </si>
  <si>
    <t>สำนักงานปศุสัตว์จังหวัดนราธิวาส</t>
  </si>
  <si>
    <t>สำนักงานปศุสัตว์จังหวัดปัตตานี</t>
  </si>
  <si>
    <t>สำนักงานปศุสัตว์จังหวัดยะลา</t>
  </si>
  <si>
    <t>สำนักงานปศุสัตว์จังหวัดสงขลา</t>
  </si>
  <si>
    <t>สำนักงานปศุสัตว์จังหวัดสตูล</t>
  </si>
  <si>
    <t>ศูนย์วิจัยและพัฒนาการสัตวแพทย์ภาคใต้ตอนล่าง (สงขลา)</t>
  </si>
  <si>
    <t>ศูนย์วิจัยและพัฒนาการสัตวแพทย์ภาคใต้ตอนบน (นครศรีธรรมราช)</t>
  </si>
  <si>
    <t>สำนักงานปศุสัตว์จังหวัดจันทบุรี</t>
  </si>
  <si>
    <t>ด่านกักกันสัตว์สระแก้ว</t>
  </si>
  <si>
    <t>ด่านกักกันสัตว์จันทบุรี</t>
  </si>
  <si>
    <t>ด่านกักกันสัตว์อุบลราชธานี</t>
  </si>
  <si>
    <t>ด่านกักกันสัตว์หนองคาย</t>
  </si>
  <si>
    <t>ด่านกักกันสัตว์เลย</t>
  </si>
  <si>
    <t>ด่านกักกันสัตว์นครพนม</t>
  </si>
  <si>
    <t>ด่านกักกันสัตว์มุกดาหาร</t>
  </si>
  <si>
    <t>ด่านกักกันสัตว์เชียงราย</t>
  </si>
  <si>
    <t>ด่านกักกันสัตว์น่าน</t>
  </si>
  <si>
    <t>ด่านกักกันสัตว์พะเยา</t>
  </si>
  <si>
    <t>ด่านกักกันสัตว์ตาก</t>
  </si>
  <si>
    <t>ด่านกักกันสัตว์อุตรดิตถ์</t>
  </si>
  <si>
    <t>ด่านกักกันสัตว์ระนอง</t>
  </si>
  <si>
    <t>ด่านกักกันสัตว์นราธิวาส</t>
  </si>
  <si>
    <t>ด่านกักกันสัตว์ท่าเรือกรุงเทพ</t>
  </si>
  <si>
    <t>ด่านกักกันสัตว์ลาดกระบัง</t>
  </si>
  <si>
    <t>ด่านกักกันสัตว์ท่าอากาศยานสุวรรณภูมิ</t>
  </si>
  <si>
    <t>ด่านกักกันสัตว์ชลบุรี</t>
  </si>
  <si>
    <t>ด่านกักกันสัตว์ตรัง</t>
  </si>
  <si>
    <t>ด่านกักกันสัตว์สงขลา</t>
  </si>
  <si>
    <t>รายการโอน</t>
  </si>
  <si>
    <t>ด่านกักกันสัตว์ไปรษณีย์กรุงเทพ</t>
  </si>
  <si>
    <t>ด่านกักกันสัตว์ตราด</t>
  </si>
  <si>
    <t>ลำดับ</t>
  </si>
  <si>
    <t>กิจกรรมตรวจสอบรับรองคุณภาพสินค้าปศุสัตว์</t>
  </si>
  <si>
    <t>ค่าจ้างเหมาบริการ</t>
  </si>
  <si>
    <t xml:space="preserve">ค่ารับรองและพิธีการ </t>
  </si>
  <si>
    <t>รวมทั้งสิ้น</t>
  </si>
  <si>
    <t>กองควบคุมอาหารและยาสัตว์</t>
  </si>
  <si>
    <t>โครงการ ยกระดับคุณภาพมาตรฐานสินค้าเกษตร</t>
  </si>
  <si>
    <t>กิจกรรมหลัก ตรวจสอบรับรองคุณภาพสินค้าปศุสัตว์</t>
  </si>
  <si>
    <t xml:space="preserve">สำนักงาน </t>
  </si>
  <si>
    <t>รายละเอียดการโอนจัดสรร</t>
  </si>
  <si>
    <t>ประจำปีงบประมาณ พ.ศ. 2569</t>
  </si>
  <si>
    <t>กิจกรรมตรวจสอบรับรองคุณภาพสินค้าปศุสัตว์  ปีงบประมาณ พ.ศ. 2569</t>
  </si>
  <si>
    <t>กองสารวัตรและกักกัน</t>
  </si>
  <si>
    <t>ตุลาคม 2568 - มีนาคม 2569</t>
  </si>
  <si>
    <t>ค่าใช้จ่ายในการจัดประชุม</t>
  </si>
  <si>
    <t>รวม ไตรมาส 1-2</t>
  </si>
  <si>
    <t>รวม ไตรมาส 3-4</t>
  </si>
  <si>
    <t>กิจกรรมควบคุม ป้องกัน และแก้ไขปัญหาเชื้อดื้อยาในสัตว์</t>
  </si>
  <si>
    <t>รวมโอน ไตรมาส1-4</t>
  </si>
  <si>
    <t>กิจกรรมรอง แก้ไขปัญหาการใช้สารเร่งเนื้อแดง</t>
  </si>
  <si>
    <t>รวมโอน ไตรมาส 1-4</t>
  </si>
  <si>
    <t xml:space="preserve">กิจกรรมรอง ตรวจสอบตาม พ.ร.บ.อาหารสัตว์ </t>
  </si>
  <si>
    <t>กิจกรรม  ตรวจรับรองมาตรฐานโรงงานอาหารสัตว์</t>
  </si>
  <si>
    <t>กิจกรรมรอง ตรวจสอบโรงงานผลิตวัตถุอันตรายด้านปศุสัตว์</t>
  </si>
  <si>
    <t>กิจกรรมรอง เฝ้าระวังสารไดออกซิน</t>
  </si>
  <si>
    <t xml:space="preserve"> กิจกรรมรอง การส่งเสริมอาหารสัตว์เลี้ยงเพื่อการส่งออก (petfood) </t>
  </si>
  <si>
    <t>ฝ่ายบริหารทั่วไป</t>
  </si>
  <si>
    <t>ค่าจ้างเหมาบริหาร</t>
  </si>
  <si>
    <t xml:space="preserve">โอนงวด 1 งบประมาณ 2569 </t>
  </si>
  <si>
    <t>(ระบบ GFMIS งวดที่ 1 ครั้งที่ 1 )</t>
  </si>
  <si>
    <t xml:space="preserve">รายละเอียดการโอนจัดสรร ประจำปีงบประมาณ 2569 </t>
  </si>
  <si>
    <t xml:space="preserve">โอนงวด 2 งบประมาณ 2569 </t>
  </si>
  <si>
    <t>เมษายน 2569 - มิถุนายน 2569</t>
  </si>
  <si>
    <t xml:space="preserve">โอนงวด 3 งบประมาณ 2569 </t>
  </si>
  <si>
    <t>(ระบบ GFMIS งวดที่ 2 ครั้งที่ 523 )</t>
  </si>
  <si>
    <t>กรกฏาคม 2569 - กันยายน 2569</t>
  </si>
  <si>
    <r>
      <t xml:space="preserve">โอนรอบ 1
</t>
    </r>
    <r>
      <rPr>
        <b/>
        <sz val="16"/>
        <color rgb="FFFF0000"/>
        <rFont val="TH SarabunPSK"/>
        <family val="2"/>
      </rPr>
      <t>(ระบบ GFMIS งวดที่ 1 ครั้งที่ 1)</t>
    </r>
  </si>
  <si>
    <r>
      <t xml:space="preserve">โอนรอบ 3
</t>
    </r>
    <r>
      <rPr>
        <b/>
        <sz val="15"/>
        <color rgb="FFFF0000"/>
        <rFont val="TH SarabunPSK"/>
        <family val="2"/>
      </rPr>
      <t>(ระบบ GFMIS งวดที่ 2 ครั้งที่ 523)</t>
    </r>
  </si>
  <si>
    <t>กรกฎาคม 2569 - กันยายน 2569</t>
  </si>
  <si>
    <t>รวม ไตรมาส 3</t>
  </si>
  <si>
    <t>รวม ไตรมาส 4</t>
  </si>
  <si>
    <r>
      <t xml:space="preserve">โอนรอบ 1
</t>
    </r>
    <r>
      <rPr>
        <b/>
        <sz val="18"/>
        <color rgb="FFFF0000"/>
        <rFont val="TH SarabunPSK"/>
        <family val="2"/>
      </rPr>
      <t>(ระบบ GFMIS งวดที่ 1 ครั้งที่ 1)</t>
    </r>
  </si>
  <si>
    <r>
      <t xml:space="preserve">โอนรอบ 3
</t>
    </r>
    <r>
      <rPr>
        <b/>
        <sz val="18"/>
        <color rgb="FFFF0000"/>
        <rFont val="TH SarabunPSK"/>
        <family val="2"/>
      </rPr>
      <t>(ระบบ GFMIS งวดที่ 2 ครั้งที่ 523)</t>
    </r>
  </si>
  <si>
    <r>
      <t xml:space="preserve">โอนรอบ 2
</t>
    </r>
    <r>
      <rPr>
        <b/>
        <sz val="18"/>
        <color rgb="FFFF0000"/>
        <rFont val="TH SarabunPSK"/>
        <family val="2"/>
      </rPr>
      <t>(ระบบ GFMIS งวดที่ 1 ครั้งที่ 277)</t>
    </r>
  </si>
  <si>
    <t>(ระบบ GFMIS งวดที่ 2 ครั้งที่ 277 )</t>
  </si>
  <si>
    <r>
      <t xml:space="preserve">โอนรอบ 2
</t>
    </r>
    <r>
      <rPr>
        <b/>
        <sz val="15"/>
        <color rgb="FFFF0000"/>
        <rFont val="TH SarabunPSK"/>
        <family val="2"/>
      </rPr>
      <t>(ระบบ GFMIS งวดที่ 2 ครั้งที่ 277)</t>
    </r>
  </si>
  <si>
    <r>
      <t xml:space="preserve">โอนรอบ 2
</t>
    </r>
    <r>
      <rPr>
        <b/>
        <sz val="18"/>
        <color rgb="FFFF0000"/>
        <rFont val="TH SarabunPSK"/>
        <family val="2"/>
      </rPr>
      <t>(ระบบ GFMIS งวดที่ 2 ครั้งที่ 277)</t>
    </r>
  </si>
  <si>
    <t xml:space="preserve">สตส.,กสก.,สสช., ศวพ., เขต, จังหวัด, ด่าน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</si>
</sst>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  <numFmt numFmtId="190" formatCode="[$-D00041E]0"/>
  </numFmts>
  <fonts count="2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7"/>
      <name val="Small Fonts"/>
      <family val="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28"/>
      <color theme="1"/>
      <name val="TH SarabunPSK"/>
      <family val="2"/>
    </font>
    <font>
      <b/>
      <sz val="24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name val="TH SarabunPSK"/>
      <family val="2"/>
    </font>
    <font>
      <b/>
      <u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20"/>
      <name val="TH SarabunPSK"/>
      <family val="2"/>
    </font>
    <font>
      <b/>
      <sz val="15"/>
      <color theme="1"/>
      <name val="TH SarabunPSK"/>
      <family val="2"/>
    </font>
    <font>
      <b/>
      <sz val="15"/>
      <color rgb="FFFF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37" fontId="4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187" fontId="2" fillId="0" borderId="0" applyFont="0" applyFill="0" applyBorder="0" applyAlignment="0" applyProtection="0"/>
    <xf numFmtId="190" fontId="6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90" fontId="1" fillId="0" borderId="0"/>
  </cellStyleXfs>
  <cellXfs count="68">
    <xf numFmtId="0" fontId="0" fillId="0" borderId="0" xfId="0"/>
    <xf numFmtId="0" fontId="8" fillId="0" borderId="8" xfId="0" applyFont="1" applyBorder="1" applyAlignment="1">
      <alignment horizontal="center"/>
    </xf>
    <xf numFmtId="0" fontId="8" fillId="0" borderId="0" xfId="0" applyFont="1"/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189" fontId="10" fillId="4" borderId="2" xfId="9" applyNumberFormat="1" applyFont="1" applyFill="1" applyBorder="1" applyAlignment="1">
      <alignment vertical="center"/>
    </xf>
    <xf numFmtId="189" fontId="10" fillId="4" borderId="3" xfId="9" applyNumberFormat="1" applyFont="1" applyFill="1" applyBorder="1" applyAlignment="1">
      <alignment vertical="center"/>
    </xf>
    <xf numFmtId="0" fontId="13" fillId="0" borderId="0" xfId="0" applyFont="1"/>
    <xf numFmtId="0" fontId="10" fillId="3" borderId="3" xfId="8" applyFont="1" applyFill="1" applyBorder="1" applyAlignment="1">
      <alignment horizontal="center" vertical="center" wrapText="1"/>
    </xf>
    <xf numFmtId="49" fontId="10" fillId="3" borderId="3" xfId="8" applyNumberFormat="1" applyFont="1" applyFill="1" applyBorder="1" applyAlignment="1">
      <alignment horizontal="center" vertical="center" wrapText="1"/>
    </xf>
    <xf numFmtId="0" fontId="10" fillId="5" borderId="3" xfId="8" applyFont="1" applyFill="1" applyBorder="1" applyAlignment="1">
      <alignment horizontal="center" vertical="center" wrapText="1"/>
    </xf>
    <xf numFmtId="0" fontId="9" fillId="0" borderId="0" xfId="8" applyFont="1" applyAlignment="1">
      <alignment vertical="center"/>
    </xf>
    <xf numFmtId="0" fontId="9" fillId="0" borderId="0" xfId="8" applyFont="1" applyAlignment="1">
      <alignment horizontal="center" vertical="center"/>
    </xf>
    <xf numFmtId="0" fontId="16" fillId="0" borderId="0" xfId="0" applyFont="1"/>
    <xf numFmtId="49" fontId="9" fillId="0" borderId="0" xfId="5" applyNumberFormat="1" applyFont="1" applyAlignment="1">
      <alignment vertical="center"/>
    </xf>
    <xf numFmtId="49" fontId="9" fillId="0" borderId="0" xfId="5" applyNumberFormat="1" applyFont="1" applyAlignment="1">
      <alignment horizontal="center" vertical="center"/>
    </xf>
    <xf numFmtId="0" fontId="10" fillId="6" borderId="3" xfId="8" applyFont="1" applyFill="1" applyBorder="1" applyAlignment="1">
      <alignment horizontal="center" vertical="center" wrapText="1"/>
    </xf>
    <xf numFmtId="49" fontId="10" fillId="6" borderId="3" xfId="8" applyNumberFormat="1" applyFont="1" applyFill="1" applyBorder="1" applyAlignment="1">
      <alignment horizontal="center" vertical="center" wrapText="1"/>
    </xf>
    <xf numFmtId="189" fontId="17" fillId="4" borderId="7" xfId="9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10" fillId="0" borderId="1" xfId="8" applyFont="1" applyBorder="1" applyAlignment="1">
      <alignment horizontal="center" vertical="center"/>
    </xf>
    <xf numFmtId="189" fontId="10" fillId="0" borderId="3" xfId="18" applyNumberFormat="1" applyFont="1" applyFill="1" applyBorder="1" applyAlignment="1">
      <alignment vertical="center"/>
    </xf>
    <xf numFmtId="189" fontId="10" fillId="5" borderId="3" xfId="18" applyNumberFormat="1" applyFont="1" applyFill="1" applyBorder="1" applyAlignment="1">
      <alignment vertical="center"/>
    </xf>
    <xf numFmtId="189" fontId="13" fillId="5" borderId="3" xfId="0" applyNumberFormat="1" applyFont="1" applyFill="1" applyBorder="1"/>
    <xf numFmtId="189" fontId="13" fillId="5" borderId="4" xfId="0" applyNumberFormat="1" applyFont="1" applyFill="1" applyBorder="1"/>
    <xf numFmtId="189" fontId="11" fillId="5" borderId="7" xfId="18" applyNumberFormat="1" applyFont="1" applyFill="1" applyBorder="1" applyAlignment="1">
      <alignment horizontal="center" vertical="center"/>
    </xf>
    <xf numFmtId="3" fontId="10" fillId="0" borderId="6" xfId="8" applyNumberFormat="1" applyFont="1" applyBorder="1" applyAlignment="1">
      <alignment vertical="center"/>
    </xf>
    <xf numFmtId="3" fontId="10" fillId="0" borderId="18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vertical="center"/>
    </xf>
    <xf numFmtId="3" fontId="13" fillId="0" borderId="18" xfId="8" applyNumberFormat="1" applyFont="1" applyBorder="1" applyAlignment="1">
      <alignment vertical="center"/>
    </xf>
    <xf numFmtId="3" fontId="13" fillId="0" borderId="6" xfId="10" applyNumberFormat="1" applyFont="1" applyBorder="1"/>
    <xf numFmtId="3" fontId="13" fillId="0" borderId="6" xfId="10" applyNumberFormat="1" applyFont="1" applyBorder="1" applyAlignment="1">
      <alignment wrapText="1"/>
    </xf>
    <xf numFmtId="0" fontId="13" fillId="0" borderId="6" xfId="0" applyFont="1" applyBorder="1" applyAlignment="1">
      <alignment vertical="center"/>
    </xf>
    <xf numFmtId="3" fontId="13" fillId="0" borderId="5" xfId="10" applyNumberFormat="1" applyFont="1" applyBorder="1"/>
    <xf numFmtId="0" fontId="10" fillId="3" borderId="2" xfId="8" applyFont="1" applyFill="1" applyBorder="1" applyAlignment="1">
      <alignment horizontal="center" vertical="center" wrapText="1"/>
    </xf>
    <xf numFmtId="189" fontId="17" fillId="4" borderId="19" xfId="9" applyNumberFormat="1" applyFont="1" applyFill="1" applyBorder="1" applyAlignment="1">
      <alignment horizontal="center" vertical="center"/>
    </xf>
    <xf numFmtId="189" fontId="10" fillId="3" borderId="3" xfId="9" applyNumberFormat="1" applyFont="1" applyFill="1" applyBorder="1" applyAlignment="1">
      <alignment vertical="center"/>
    </xf>
    <xf numFmtId="189" fontId="10" fillId="6" borderId="3" xfId="9" applyNumberFormat="1" applyFont="1" applyFill="1" applyBorder="1" applyAlignment="1">
      <alignment vertical="center"/>
    </xf>
    <xf numFmtId="188" fontId="17" fillId="3" borderId="7" xfId="9" applyNumberFormat="1" applyFont="1" applyFill="1" applyBorder="1" applyAlignment="1">
      <alignment horizontal="center" vertical="center"/>
    </xf>
    <xf numFmtId="189" fontId="17" fillId="6" borderId="7" xfId="9" applyNumberFormat="1" applyFont="1" applyFill="1" applyBorder="1" applyAlignment="1">
      <alignment horizontal="center" vertical="center"/>
    </xf>
    <xf numFmtId="0" fontId="10" fillId="5" borderId="3" xfId="8" applyFont="1" applyFill="1" applyBorder="1" applyAlignment="1">
      <alignment horizontal="center" vertical="center"/>
    </xf>
    <xf numFmtId="0" fontId="11" fillId="5" borderId="3" xfId="8" applyFont="1" applyFill="1" applyBorder="1" applyAlignment="1">
      <alignment horizontal="center" vertical="center" wrapText="1"/>
    </xf>
    <xf numFmtId="0" fontId="11" fillId="5" borderId="3" xfId="8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/>
    </xf>
    <xf numFmtId="0" fontId="20" fillId="5" borderId="14" xfId="0" applyFont="1" applyFill="1" applyBorder="1" applyAlignment="1">
      <alignment horizontal="center" vertical="center"/>
    </xf>
    <xf numFmtId="0" fontId="21" fillId="5" borderId="3" xfId="8" applyFont="1" applyFill="1" applyBorder="1" applyAlignment="1">
      <alignment horizontal="center" vertical="center" wrapText="1"/>
    </xf>
    <xf numFmtId="0" fontId="21" fillId="5" borderId="3" xfId="8" applyFont="1" applyFill="1" applyBorder="1" applyAlignment="1">
      <alignment horizontal="center" vertical="center"/>
    </xf>
    <xf numFmtId="0" fontId="11" fillId="0" borderId="4" xfId="8" applyFont="1" applyBorder="1" applyAlignment="1">
      <alignment horizontal="center" vertical="center"/>
    </xf>
    <xf numFmtId="0" fontId="11" fillId="0" borderId="11" xfId="8" applyFont="1" applyBorder="1" applyAlignment="1">
      <alignment horizontal="center" vertical="center"/>
    </xf>
    <xf numFmtId="0" fontId="14" fillId="2" borderId="17" xfId="8" applyFont="1" applyFill="1" applyBorder="1" applyAlignment="1">
      <alignment horizontal="center" vertical="center"/>
    </xf>
    <xf numFmtId="0" fontId="14" fillId="2" borderId="18" xfId="8" applyFont="1" applyFill="1" applyBorder="1" applyAlignment="1">
      <alignment horizontal="center" vertical="center"/>
    </xf>
    <xf numFmtId="0" fontId="14" fillId="2" borderId="15" xfId="8" applyFont="1" applyFill="1" applyBorder="1" applyAlignment="1">
      <alignment horizontal="center" vertical="center"/>
    </xf>
    <xf numFmtId="0" fontId="14" fillId="2" borderId="16" xfId="8" applyFont="1" applyFill="1" applyBorder="1" applyAlignment="1">
      <alignment horizontal="center" vertical="center"/>
    </xf>
    <xf numFmtId="0" fontId="15" fillId="3" borderId="12" xfId="8" applyFont="1" applyFill="1" applyBorder="1" applyAlignment="1">
      <alignment horizontal="center" vertical="center" wrapText="1"/>
    </xf>
    <xf numFmtId="0" fontId="15" fillId="3" borderId="13" xfId="8" applyFont="1" applyFill="1" applyBorder="1" applyAlignment="1">
      <alignment horizontal="center" vertical="center" wrapText="1"/>
    </xf>
    <xf numFmtId="0" fontId="15" fillId="3" borderId="2" xfId="8" applyFont="1" applyFill="1" applyBorder="1" applyAlignment="1">
      <alignment horizontal="center" vertical="center" wrapText="1"/>
    </xf>
    <xf numFmtId="0" fontId="15" fillId="3" borderId="3" xfId="8" applyFont="1" applyFill="1" applyBorder="1" applyAlignment="1">
      <alignment horizontal="center" vertical="center" wrapText="1"/>
    </xf>
    <xf numFmtId="0" fontId="10" fillId="5" borderId="3" xfId="8" applyFont="1" applyFill="1" applyBorder="1" applyAlignment="1">
      <alignment horizontal="center" vertical="center" wrapText="1"/>
    </xf>
    <xf numFmtId="0" fontId="11" fillId="6" borderId="3" xfId="8" applyFont="1" applyFill="1" applyBorder="1" applyAlignment="1">
      <alignment horizontal="center" vertical="center" wrapText="1"/>
    </xf>
    <xf numFmtId="0" fontId="14" fillId="6" borderId="13" xfId="8" applyFont="1" applyFill="1" applyBorder="1" applyAlignment="1">
      <alignment horizontal="center" vertical="center" wrapText="1"/>
    </xf>
    <xf numFmtId="0" fontId="14" fillId="6" borderId="3" xfId="8" applyFont="1" applyFill="1" applyBorder="1" applyAlignment="1">
      <alignment horizontal="center" vertical="center" wrapText="1"/>
    </xf>
    <xf numFmtId="0" fontId="10" fillId="6" borderId="3" xfId="8" applyFont="1" applyFill="1" applyBorder="1" applyAlignment="1">
      <alignment horizontal="center" vertical="center" wrapText="1"/>
    </xf>
  </cellXfs>
  <cellStyles count="20">
    <cellStyle name="Comma 2" xfId="7" xr:uid="{79F7ACB9-B126-4E4E-A308-D4DD1C3747D5}"/>
    <cellStyle name="Comma 2 2" xfId="16" xr:uid="{79F7ACB9-B126-4E4E-A308-D4DD1C3747D5}"/>
    <cellStyle name="Comma 3" xfId="9" xr:uid="{189DD56B-7C08-452D-92DB-B7119FA214D2}"/>
    <cellStyle name="Comma 3 2" xfId="17" xr:uid="{189DD56B-7C08-452D-92DB-B7119FA214D2}"/>
    <cellStyle name="no dec" xfId="1" xr:uid="{00000000-0005-0000-0000-000000000000}"/>
    <cellStyle name="Normal 16" xfId="10" xr:uid="{3331D52D-17DB-45E4-BB90-4DE4B0242C0B}"/>
    <cellStyle name="Normal 16 2" xfId="19" xr:uid="{3331D52D-17DB-45E4-BB90-4DE4B0242C0B}"/>
    <cellStyle name="Normal 2" xfId="6" xr:uid="{2C8F9F41-7220-4F73-8C02-7AFB90C95569}"/>
    <cellStyle name="Normal 2 2" xfId="15" xr:uid="{2C8F9F41-7220-4F73-8C02-7AFB90C95569}"/>
    <cellStyle name="Normal 3" xfId="8" xr:uid="{E50BF37D-C37D-46B5-9B58-B38CC9DA1FFB}"/>
    <cellStyle name="Normal 4" xfId="11" xr:uid="{D5C00F9E-9B41-443B-811C-09BC1B2E8A36}"/>
    <cellStyle name="เครื่องหมายจุลภาค 2" xfId="2" xr:uid="{00000000-0005-0000-0000-000002000000}"/>
    <cellStyle name="เครื่องหมายจุลภาค 2 2" xfId="13" xr:uid="{00000000-0005-0000-0000-000002000000}"/>
    <cellStyle name="เครื่องหมายจุลภาค 3" xfId="3" xr:uid="{00000000-0005-0000-0000-000003000000}"/>
    <cellStyle name="เครื่องหมายจุลภาค 3 2" xfId="14" xr:uid="{00000000-0005-0000-0000-000003000000}"/>
    <cellStyle name="จุลภาค 2" xfId="18" xr:uid="{00000000-0005-0000-0000-000040000000}"/>
    <cellStyle name="ปกติ" xfId="0" builtinId="0"/>
    <cellStyle name="ปกติ 2" xfId="4" xr:uid="{00000000-0005-0000-0000-000005000000}"/>
    <cellStyle name="ปกติ 3" xfId="12" xr:uid="{00000000-0005-0000-0000-000041000000}"/>
    <cellStyle name="ปกติ_แผนการเบิกจ่าย" xfId="5" xr:uid="{00000000-0005-0000-0000-000006000000}"/>
  </cellStyles>
  <dxfs count="0"/>
  <tableStyles count="0" defaultTableStyle="TableStyleMedium9" defaultPivotStyle="PivotStyleLight16"/>
  <colors>
    <mruColors>
      <color rgb="FFFFFF99"/>
      <color rgb="FFFFFFCC"/>
      <color rgb="FFCCFFCC"/>
      <color rgb="FFFFFFFF"/>
      <color rgb="FFCCFFFF"/>
      <color rgb="FFFFCCCC"/>
      <color rgb="FFFF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0</xdr:row>
      <xdr:rowOff>136523</xdr:rowOff>
    </xdr:from>
    <xdr:to>
      <xdr:col>0</xdr:col>
      <xdr:colOff>4248150</xdr:colOff>
      <xdr:row>0</xdr:row>
      <xdr:rowOff>2743270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AE9EEF0-E629-4B50-BB80-2A4AA7BB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136523"/>
          <a:ext cx="2105025" cy="26067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000%20&#3591;&#3610;&#3611;&#3619;&#3632;&#3617;&#3634;&#3603;\&#3591;&#3610;&#3611;&#3619;&#3632;&#3617;&#3634;&#3603;%202569\&#3626;&#3619;&#3640;&#3611;%20&#3591;&#3610;&#3611;&#3619;&#3632;&#3617;&#3634;&#3603;%202569%20(&#3585;&#3629;&#3591;&#3649;&#3612;&#3609;&#3591;&#3634;&#3609;)\&#3650;&#3629;&#3609;&#3605;&#3657;&#3609;&#3611;&#3637;%20&#3649;&#3605;&#3656;&#3621;&#3632;&#3585;&#3621;&#3640;&#3656;&#3617;\&#3619;&#3623;&#3617;&#3650;&#3629;&#3609;&#3607;&#3640;&#3585;&#3613;&#3656;&#3634;&#3618;.xlsx" TargetMode="External"/><Relationship Id="rId1" Type="http://schemas.openxmlformats.org/officeDocument/2006/relationships/externalLinkPath" Target="file:///F:\000%20&#3591;&#3610;&#3611;&#3619;&#3632;&#3617;&#3634;&#3603;\&#3591;&#3610;&#3611;&#3619;&#3632;&#3617;&#3634;&#3603;%202569\&#3626;&#3619;&#3640;&#3611;%20&#3591;&#3610;&#3611;&#3619;&#3632;&#3617;&#3634;&#3603;%202569%20(&#3585;&#3629;&#3591;&#3649;&#3612;&#3609;&#3591;&#3634;&#3609;)\&#3650;&#3629;&#3609;&#3605;&#3657;&#3609;&#3611;&#3637;%20&#3649;&#3605;&#3656;&#3621;&#3632;&#3585;&#3621;&#3640;&#3656;&#3617;\&#3619;&#3623;&#3617;&#3650;&#3629;&#3609;&#3607;&#3640;&#3585;&#3613;&#3656;&#3634;&#361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000%20&#3591;&#3610;&#3611;&#3619;&#3632;&#3617;&#3634;&#3603;\&#3591;&#3610;&#3611;&#3619;&#3632;&#3617;&#3634;&#3603;%202569\&#3626;&#3619;&#3640;&#3611;%20&#3591;&#3610;&#3611;&#3619;&#3632;&#3617;&#3634;&#3603;%202569%20(&#3585;&#3629;&#3591;&#3649;&#3612;&#3609;&#3591;&#3634;&#3609;)\&#3650;&#3629;&#3609;&#3605;&#3657;&#3609;&#3611;&#3637;%20&#3649;&#3605;&#3656;&#3621;&#3632;&#3585;&#3621;&#3640;&#3656;&#3617;\&#3626;&#3619;&#3640;&#3611;&#3619;&#3634;&#3618;&#3621;&#3632;&#3648;&#3629;&#3637;&#3618;&#3604;&#3585;&#3634;&#3619;&#3650;&#3629;&#3609;&#3591;&#3610;&#3611;&#3619;&#3632;&#3617;&#3634;&#3603;%202569%20&#3629;&#3618;&#3626;%20(&#3614;&#3637;&#3656;&#3609;&#3657;&#3635;).xlsx" TargetMode="External"/><Relationship Id="rId1" Type="http://schemas.openxmlformats.org/officeDocument/2006/relationships/externalLinkPath" Target="file:///F:\000%20&#3591;&#3610;&#3611;&#3619;&#3632;&#3617;&#3634;&#3603;\&#3591;&#3610;&#3611;&#3619;&#3632;&#3617;&#3634;&#3603;%202569\&#3626;&#3619;&#3640;&#3611;%20&#3591;&#3610;&#3611;&#3619;&#3632;&#3617;&#3634;&#3603;%202569%20(&#3585;&#3629;&#3591;&#3649;&#3612;&#3609;&#3591;&#3634;&#3609;)\&#3650;&#3629;&#3609;&#3605;&#3657;&#3609;&#3611;&#3637;%20&#3649;&#3605;&#3656;&#3621;&#3632;&#3585;&#3621;&#3640;&#3656;&#3617;\&#3626;&#3619;&#3640;&#3611;&#3619;&#3634;&#3618;&#3621;&#3632;&#3648;&#3629;&#3637;&#3618;&#3604;&#3585;&#3634;&#3619;&#3650;&#3629;&#3609;&#3591;&#3610;&#3611;&#3619;&#3632;&#3617;&#3634;&#3603;%202569%20&#3629;&#3618;&#3626;%20(&#3614;&#3637;&#3656;&#3609;&#3657;&#363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สรุปรายละเอียดแต่ละหน่วยงาน 1)"/>
      <sheetName val="รวม"/>
      <sheetName val="พรบ.ทะเบียน"/>
      <sheetName val="พรบ.ตรวจสอบ"/>
      <sheetName val="พรบ.นำเข้า"/>
      <sheetName val="เชื้อดื้อยา"/>
      <sheetName val="สารเร่ง"/>
      <sheetName val="รับรอง"/>
      <sheetName val="วัตถุอันตราย"/>
      <sheetName val="ไดออกซิน"/>
      <sheetName val="Pet food"/>
      <sheetName val="ฝ่ายบริหาร"/>
    </sheetNames>
    <sheetDataSet>
      <sheetData sheetId="0"/>
      <sheetData sheetId="1"/>
      <sheetData sheetId="2">
        <row r="9"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R24">
            <v>0</v>
          </cell>
          <cell r="S24">
            <v>0</v>
          </cell>
          <cell r="T24">
            <v>0</v>
          </cell>
          <cell r="U24">
            <v>0</v>
          </cell>
        </row>
        <row r="25"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R29">
            <v>900</v>
          </cell>
          <cell r="S29">
            <v>900</v>
          </cell>
          <cell r="T29">
            <v>0</v>
          </cell>
          <cell r="U29">
            <v>0</v>
          </cell>
        </row>
        <row r="30"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R31">
            <v>100</v>
          </cell>
          <cell r="S31">
            <v>100</v>
          </cell>
          <cell r="T31">
            <v>0</v>
          </cell>
          <cell r="U31">
            <v>0</v>
          </cell>
        </row>
        <row r="32"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R37">
            <v>300</v>
          </cell>
          <cell r="S37">
            <v>300</v>
          </cell>
          <cell r="T37">
            <v>0</v>
          </cell>
          <cell r="U37">
            <v>0</v>
          </cell>
        </row>
        <row r="38">
          <cell r="R38">
            <v>300</v>
          </cell>
          <cell r="S38">
            <v>300</v>
          </cell>
          <cell r="T38">
            <v>0</v>
          </cell>
          <cell r="U38">
            <v>0</v>
          </cell>
        </row>
        <row r="39"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R40">
            <v>200</v>
          </cell>
          <cell r="S40">
            <v>200</v>
          </cell>
          <cell r="T40">
            <v>0</v>
          </cell>
          <cell r="U40">
            <v>0</v>
          </cell>
        </row>
        <row r="41"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R43">
            <v>200</v>
          </cell>
          <cell r="S43">
            <v>200</v>
          </cell>
          <cell r="T43">
            <v>0</v>
          </cell>
          <cell r="U43">
            <v>0</v>
          </cell>
        </row>
        <row r="44">
          <cell r="R44">
            <v>200</v>
          </cell>
          <cell r="S44">
            <v>200</v>
          </cell>
          <cell r="T44">
            <v>0</v>
          </cell>
          <cell r="U44">
            <v>0</v>
          </cell>
        </row>
        <row r="45">
          <cell r="R45">
            <v>200</v>
          </cell>
          <cell r="S45">
            <v>200</v>
          </cell>
          <cell r="T45">
            <v>0</v>
          </cell>
          <cell r="U45">
            <v>0</v>
          </cell>
        </row>
        <row r="46"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R47">
            <v>200</v>
          </cell>
          <cell r="S47">
            <v>200</v>
          </cell>
          <cell r="T47">
            <v>0</v>
          </cell>
          <cell r="U47">
            <v>0</v>
          </cell>
        </row>
        <row r="48">
          <cell r="R48">
            <v>300</v>
          </cell>
          <cell r="S48">
            <v>300</v>
          </cell>
          <cell r="T48">
            <v>0</v>
          </cell>
          <cell r="U48">
            <v>0</v>
          </cell>
        </row>
        <row r="49"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R53">
            <v>300</v>
          </cell>
          <cell r="S53">
            <v>300</v>
          </cell>
          <cell r="T53">
            <v>0</v>
          </cell>
          <cell r="U53">
            <v>0</v>
          </cell>
        </row>
        <row r="54">
          <cell r="R54">
            <v>300</v>
          </cell>
          <cell r="S54">
            <v>300</v>
          </cell>
          <cell r="T54">
            <v>0</v>
          </cell>
          <cell r="U54">
            <v>0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R56">
            <v>200</v>
          </cell>
          <cell r="S56">
            <v>200</v>
          </cell>
          <cell r="T56">
            <v>0</v>
          </cell>
          <cell r="U56">
            <v>0</v>
          </cell>
        </row>
        <row r="57">
          <cell r="R57">
            <v>600</v>
          </cell>
          <cell r="S57">
            <v>500</v>
          </cell>
          <cell r="T57">
            <v>0</v>
          </cell>
          <cell r="U57">
            <v>0</v>
          </cell>
        </row>
        <row r="58">
          <cell r="R58">
            <v>300</v>
          </cell>
          <cell r="S58">
            <v>300</v>
          </cell>
          <cell r="T58">
            <v>0</v>
          </cell>
          <cell r="U58">
            <v>0</v>
          </cell>
        </row>
        <row r="59">
          <cell r="R59">
            <v>0</v>
          </cell>
          <cell r="S59">
            <v>0</v>
          </cell>
          <cell r="T59">
            <v>0</v>
          </cell>
          <cell r="U59">
            <v>0</v>
          </cell>
        </row>
        <row r="60">
          <cell r="R60">
            <v>500</v>
          </cell>
          <cell r="S60">
            <v>400</v>
          </cell>
          <cell r="T60">
            <v>0</v>
          </cell>
          <cell r="U60">
            <v>0</v>
          </cell>
        </row>
        <row r="61">
          <cell r="R61">
            <v>300</v>
          </cell>
          <cell r="S61">
            <v>300</v>
          </cell>
          <cell r="T61">
            <v>0</v>
          </cell>
          <cell r="U61">
            <v>0</v>
          </cell>
        </row>
        <row r="62"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R63">
            <v>300</v>
          </cell>
          <cell r="S63">
            <v>300</v>
          </cell>
          <cell r="T63">
            <v>0</v>
          </cell>
          <cell r="U63">
            <v>0</v>
          </cell>
        </row>
        <row r="64">
          <cell r="R64">
            <v>300</v>
          </cell>
          <cell r="S64">
            <v>300</v>
          </cell>
          <cell r="T64">
            <v>0</v>
          </cell>
          <cell r="U64">
            <v>0</v>
          </cell>
        </row>
        <row r="65">
          <cell r="R65">
            <v>300</v>
          </cell>
          <cell r="S65">
            <v>300</v>
          </cell>
          <cell r="T65">
            <v>0</v>
          </cell>
          <cell r="U65">
            <v>0</v>
          </cell>
        </row>
        <row r="66">
          <cell r="R66">
            <v>600</v>
          </cell>
          <cell r="S66">
            <v>600</v>
          </cell>
          <cell r="T66">
            <v>0</v>
          </cell>
          <cell r="U66">
            <v>0</v>
          </cell>
        </row>
        <row r="67">
          <cell r="R67">
            <v>800</v>
          </cell>
          <cell r="S67">
            <v>800</v>
          </cell>
          <cell r="T67">
            <v>0</v>
          </cell>
          <cell r="U67">
            <v>0</v>
          </cell>
        </row>
        <row r="68">
          <cell r="R68">
            <v>800</v>
          </cell>
          <cell r="S68">
            <v>800</v>
          </cell>
          <cell r="T68">
            <v>0</v>
          </cell>
          <cell r="U68">
            <v>0</v>
          </cell>
        </row>
        <row r="69">
          <cell r="R69">
            <v>300</v>
          </cell>
          <cell r="S69">
            <v>300</v>
          </cell>
          <cell r="T69">
            <v>0</v>
          </cell>
          <cell r="U69">
            <v>0</v>
          </cell>
        </row>
        <row r="70">
          <cell r="R70">
            <v>300</v>
          </cell>
          <cell r="S70">
            <v>300</v>
          </cell>
          <cell r="T70">
            <v>0</v>
          </cell>
          <cell r="U70">
            <v>0</v>
          </cell>
        </row>
        <row r="71">
          <cell r="R71">
            <v>300</v>
          </cell>
          <cell r="S71">
            <v>300</v>
          </cell>
          <cell r="T71">
            <v>0</v>
          </cell>
          <cell r="U71">
            <v>0</v>
          </cell>
        </row>
        <row r="72">
          <cell r="R72">
            <v>300</v>
          </cell>
          <cell r="S72">
            <v>300</v>
          </cell>
          <cell r="T72">
            <v>0</v>
          </cell>
          <cell r="U72">
            <v>0</v>
          </cell>
        </row>
        <row r="73">
          <cell r="R73">
            <v>300</v>
          </cell>
          <cell r="S73">
            <v>300</v>
          </cell>
          <cell r="T73">
            <v>0</v>
          </cell>
          <cell r="U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R75">
            <v>300</v>
          </cell>
          <cell r="S75">
            <v>300</v>
          </cell>
          <cell r="T75">
            <v>0</v>
          </cell>
          <cell r="U75">
            <v>0</v>
          </cell>
        </row>
        <row r="76"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R77">
            <v>800</v>
          </cell>
          <cell r="S77">
            <v>800</v>
          </cell>
          <cell r="T77">
            <v>0</v>
          </cell>
          <cell r="U77">
            <v>0</v>
          </cell>
        </row>
        <row r="78"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R82">
            <v>300</v>
          </cell>
          <cell r="S82">
            <v>300</v>
          </cell>
          <cell r="T82">
            <v>0</v>
          </cell>
          <cell r="U82">
            <v>0</v>
          </cell>
        </row>
        <row r="83">
          <cell r="R83">
            <v>300</v>
          </cell>
          <cell r="S83">
            <v>300</v>
          </cell>
          <cell r="T83">
            <v>0</v>
          </cell>
          <cell r="U83">
            <v>0</v>
          </cell>
        </row>
        <row r="84"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R85">
            <v>200</v>
          </cell>
          <cell r="S85">
            <v>200</v>
          </cell>
          <cell r="T85">
            <v>0</v>
          </cell>
          <cell r="U85">
            <v>0</v>
          </cell>
        </row>
        <row r="86"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R90">
            <v>200</v>
          </cell>
          <cell r="S90">
            <v>200</v>
          </cell>
          <cell r="T90">
            <v>0</v>
          </cell>
          <cell r="U90">
            <v>0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R98">
            <v>300</v>
          </cell>
          <cell r="S98">
            <v>300</v>
          </cell>
          <cell r="T98">
            <v>0</v>
          </cell>
          <cell r="U98">
            <v>0</v>
          </cell>
        </row>
        <row r="99">
          <cell r="R99">
            <v>0</v>
          </cell>
          <cell r="S99">
            <v>0</v>
          </cell>
          <cell r="T99">
            <v>0</v>
          </cell>
          <cell r="U99">
            <v>0</v>
          </cell>
        </row>
        <row r="100"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R101">
            <v>300</v>
          </cell>
          <cell r="S101">
            <v>300</v>
          </cell>
          <cell r="T101">
            <v>0</v>
          </cell>
          <cell r="U101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R103">
            <v>300</v>
          </cell>
          <cell r="S103">
            <v>300</v>
          </cell>
          <cell r="T103">
            <v>0</v>
          </cell>
          <cell r="U103">
            <v>0</v>
          </cell>
        </row>
        <row r="104"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R105">
            <v>0</v>
          </cell>
          <cell r="S105">
            <v>0</v>
          </cell>
          <cell r="T105">
            <v>0</v>
          </cell>
          <cell r="U105">
            <v>0</v>
          </cell>
        </row>
        <row r="106"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R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</row>
        <row r="115"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R123">
            <v>0</v>
          </cell>
          <cell r="S123">
            <v>0</v>
          </cell>
          <cell r="T123">
            <v>0</v>
          </cell>
          <cell r="U123">
            <v>0</v>
          </cell>
        </row>
        <row r="124"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R125">
            <v>0</v>
          </cell>
          <cell r="S125">
            <v>0</v>
          </cell>
          <cell r="T125">
            <v>0</v>
          </cell>
          <cell r="U125">
            <v>0</v>
          </cell>
        </row>
        <row r="126">
          <cell r="R126">
            <v>0</v>
          </cell>
          <cell r="S126">
            <v>0</v>
          </cell>
          <cell r="T126">
            <v>0</v>
          </cell>
          <cell r="U126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</sheetData>
      <sheetData sheetId="3">
        <row r="9">
          <cell r="R9">
            <v>0</v>
          </cell>
          <cell r="S9">
            <v>0</v>
          </cell>
          <cell r="T9">
            <v>500000</v>
          </cell>
          <cell r="U9">
            <v>0</v>
          </cell>
        </row>
        <row r="10"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3"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R15">
            <v>0</v>
          </cell>
          <cell r="S15">
            <v>0</v>
          </cell>
          <cell r="T15">
            <v>0</v>
          </cell>
          <cell r="U15">
            <v>0</v>
          </cell>
        </row>
        <row r="16"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R18">
            <v>0</v>
          </cell>
          <cell r="S18">
            <v>0</v>
          </cell>
          <cell r="T18">
            <v>0</v>
          </cell>
          <cell r="U18">
            <v>0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</row>
        <row r="20">
          <cell r="R20">
            <v>4700</v>
          </cell>
          <cell r="S20">
            <v>4700</v>
          </cell>
          <cell r="T20">
            <v>0</v>
          </cell>
          <cell r="U20">
            <v>0</v>
          </cell>
        </row>
        <row r="21">
          <cell r="R21">
            <v>4700</v>
          </cell>
          <cell r="S21">
            <v>4700</v>
          </cell>
          <cell r="T21">
            <v>0</v>
          </cell>
          <cell r="U21">
            <v>0</v>
          </cell>
        </row>
        <row r="22">
          <cell r="R22">
            <v>4700</v>
          </cell>
          <cell r="S22">
            <v>4700</v>
          </cell>
          <cell r="T22">
            <v>0</v>
          </cell>
          <cell r="U22">
            <v>0</v>
          </cell>
        </row>
        <row r="23">
          <cell r="R23">
            <v>2700</v>
          </cell>
          <cell r="S23">
            <v>2700</v>
          </cell>
          <cell r="T23">
            <v>0</v>
          </cell>
          <cell r="U23">
            <v>0</v>
          </cell>
        </row>
        <row r="24">
          <cell r="R24">
            <v>2700</v>
          </cell>
          <cell r="S24">
            <v>2700</v>
          </cell>
          <cell r="T24">
            <v>0</v>
          </cell>
          <cell r="U24">
            <v>0</v>
          </cell>
        </row>
        <row r="25">
          <cell r="R25">
            <v>2700</v>
          </cell>
          <cell r="S25">
            <v>2700</v>
          </cell>
          <cell r="T25">
            <v>0</v>
          </cell>
          <cell r="U25">
            <v>0</v>
          </cell>
        </row>
        <row r="26">
          <cell r="R26">
            <v>4700</v>
          </cell>
          <cell r="S26">
            <v>4700</v>
          </cell>
          <cell r="T26">
            <v>0</v>
          </cell>
          <cell r="U26">
            <v>0</v>
          </cell>
        </row>
        <row r="27">
          <cell r="R27">
            <v>2700</v>
          </cell>
          <cell r="S27">
            <v>2700</v>
          </cell>
          <cell r="T27">
            <v>0</v>
          </cell>
          <cell r="U27">
            <v>0</v>
          </cell>
        </row>
        <row r="28">
          <cell r="R28">
            <v>2700</v>
          </cell>
          <cell r="S28">
            <v>2700</v>
          </cell>
          <cell r="T28">
            <v>0</v>
          </cell>
          <cell r="U28">
            <v>0</v>
          </cell>
        </row>
        <row r="29">
          <cell r="R29">
            <v>1000</v>
          </cell>
          <cell r="S29">
            <v>1000</v>
          </cell>
          <cell r="T29">
            <v>0</v>
          </cell>
          <cell r="U29">
            <v>0</v>
          </cell>
        </row>
        <row r="30">
          <cell r="R30">
            <v>600</v>
          </cell>
          <cell r="S30">
            <v>600</v>
          </cell>
          <cell r="T30">
            <v>0</v>
          </cell>
          <cell r="U30">
            <v>0</v>
          </cell>
        </row>
        <row r="31">
          <cell r="R31">
            <v>3000</v>
          </cell>
          <cell r="S31">
            <v>3000</v>
          </cell>
          <cell r="T31">
            <v>0</v>
          </cell>
          <cell r="U31">
            <v>0</v>
          </cell>
        </row>
        <row r="32">
          <cell r="R32">
            <v>3400</v>
          </cell>
          <cell r="S32">
            <v>3400</v>
          </cell>
          <cell r="T32">
            <v>0</v>
          </cell>
          <cell r="U32">
            <v>0</v>
          </cell>
        </row>
        <row r="33">
          <cell r="R33">
            <v>3400</v>
          </cell>
          <cell r="S33">
            <v>3400</v>
          </cell>
          <cell r="T33">
            <v>0</v>
          </cell>
          <cell r="U33">
            <v>0</v>
          </cell>
        </row>
        <row r="34">
          <cell r="R34">
            <v>3400</v>
          </cell>
          <cell r="S34">
            <v>3400</v>
          </cell>
          <cell r="T34">
            <v>0</v>
          </cell>
          <cell r="U34">
            <v>0</v>
          </cell>
        </row>
        <row r="35">
          <cell r="R35">
            <v>4500</v>
          </cell>
          <cell r="S35">
            <v>4500</v>
          </cell>
          <cell r="T35">
            <v>0</v>
          </cell>
          <cell r="U35">
            <v>0</v>
          </cell>
        </row>
        <row r="36">
          <cell r="R36">
            <v>1000</v>
          </cell>
          <cell r="S36">
            <v>1000</v>
          </cell>
          <cell r="T36">
            <v>0</v>
          </cell>
          <cell r="U36">
            <v>0</v>
          </cell>
        </row>
        <row r="37"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R39">
            <v>3300</v>
          </cell>
          <cell r="S39">
            <v>3300</v>
          </cell>
          <cell r="T39">
            <v>0</v>
          </cell>
          <cell r="U39">
            <v>0</v>
          </cell>
        </row>
        <row r="40">
          <cell r="R40">
            <v>4500</v>
          </cell>
          <cell r="S40">
            <v>4500</v>
          </cell>
          <cell r="T40">
            <v>0</v>
          </cell>
          <cell r="U40">
            <v>0</v>
          </cell>
        </row>
        <row r="41">
          <cell r="R41">
            <v>600</v>
          </cell>
          <cell r="S41">
            <v>600</v>
          </cell>
          <cell r="T41">
            <v>0</v>
          </cell>
          <cell r="U41">
            <v>0</v>
          </cell>
        </row>
        <row r="42">
          <cell r="R42">
            <v>1000</v>
          </cell>
          <cell r="S42">
            <v>1000</v>
          </cell>
          <cell r="T42">
            <v>0</v>
          </cell>
          <cell r="U42">
            <v>0</v>
          </cell>
        </row>
        <row r="43">
          <cell r="R43">
            <v>1700</v>
          </cell>
          <cell r="S43">
            <v>1700</v>
          </cell>
          <cell r="T43">
            <v>0</v>
          </cell>
          <cell r="U43">
            <v>0</v>
          </cell>
        </row>
        <row r="44">
          <cell r="R44">
            <v>1700</v>
          </cell>
          <cell r="S44">
            <v>1700</v>
          </cell>
          <cell r="T44">
            <v>0</v>
          </cell>
          <cell r="U44">
            <v>0</v>
          </cell>
        </row>
        <row r="45">
          <cell r="R45">
            <v>7500</v>
          </cell>
          <cell r="S45">
            <v>7500</v>
          </cell>
          <cell r="T45">
            <v>0</v>
          </cell>
          <cell r="U45">
            <v>0</v>
          </cell>
        </row>
        <row r="46">
          <cell r="R46">
            <v>1000</v>
          </cell>
          <cell r="S46">
            <v>1000</v>
          </cell>
          <cell r="T46">
            <v>0</v>
          </cell>
          <cell r="U46">
            <v>0</v>
          </cell>
        </row>
        <row r="47">
          <cell r="R47">
            <v>600</v>
          </cell>
          <cell r="S47">
            <v>600</v>
          </cell>
          <cell r="T47">
            <v>0</v>
          </cell>
          <cell r="U47">
            <v>0</v>
          </cell>
        </row>
        <row r="48">
          <cell r="R48">
            <v>1800</v>
          </cell>
          <cell r="S48">
            <v>1800</v>
          </cell>
          <cell r="T48">
            <v>0</v>
          </cell>
          <cell r="U48">
            <v>0</v>
          </cell>
        </row>
        <row r="49">
          <cell r="R49">
            <v>800</v>
          </cell>
          <cell r="S49">
            <v>800</v>
          </cell>
          <cell r="T49">
            <v>0</v>
          </cell>
          <cell r="U49">
            <v>0</v>
          </cell>
        </row>
        <row r="50">
          <cell r="R50">
            <v>300</v>
          </cell>
          <cell r="S50">
            <v>300</v>
          </cell>
          <cell r="T50">
            <v>0</v>
          </cell>
          <cell r="U50">
            <v>0</v>
          </cell>
        </row>
        <row r="51">
          <cell r="R51">
            <v>600</v>
          </cell>
          <cell r="S51">
            <v>600</v>
          </cell>
          <cell r="T51">
            <v>0</v>
          </cell>
          <cell r="U51">
            <v>0</v>
          </cell>
        </row>
        <row r="52">
          <cell r="R52">
            <v>300</v>
          </cell>
          <cell r="S52">
            <v>300</v>
          </cell>
          <cell r="T52">
            <v>0</v>
          </cell>
          <cell r="U52">
            <v>0</v>
          </cell>
        </row>
        <row r="53">
          <cell r="R53">
            <v>800</v>
          </cell>
          <cell r="S53">
            <v>800</v>
          </cell>
          <cell r="T53">
            <v>0</v>
          </cell>
          <cell r="U53">
            <v>0</v>
          </cell>
        </row>
        <row r="54"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R55">
            <v>300</v>
          </cell>
          <cell r="S55">
            <v>300</v>
          </cell>
          <cell r="T55">
            <v>0</v>
          </cell>
          <cell r="U55">
            <v>0</v>
          </cell>
        </row>
        <row r="56">
          <cell r="R56">
            <v>800</v>
          </cell>
          <cell r="S56">
            <v>800</v>
          </cell>
          <cell r="T56">
            <v>0</v>
          </cell>
          <cell r="U56">
            <v>0</v>
          </cell>
        </row>
        <row r="57">
          <cell r="R57">
            <v>0</v>
          </cell>
          <cell r="S57">
            <v>0</v>
          </cell>
          <cell r="T57">
            <v>0</v>
          </cell>
          <cell r="U57">
            <v>0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</row>
        <row r="59">
          <cell r="R59">
            <v>300</v>
          </cell>
          <cell r="S59">
            <v>300</v>
          </cell>
          <cell r="T59">
            <v>0</v>
          </cell>
          <cell r="U59">
            <v>0</v>
          </cell>
        </row>
        <row r="60"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1">
          <cell r="R61">
            <v>300</v>
          </cell>
          <cell r="S61">
            <v>300</v>
          </cell>
          <cell r="T61">
            <v>0</v>
          </cell>
          <cell r="U61">
            <v>0</v>
          </cell>
        </row>
        <row r="62">
          <cell r="R62">
            <v>300</v>
          </cell>
          <cell r="S62">
            <v>300</v>
          </cell>
          <cell r="T62">
            <v>0</v>
          </cell>
          <cell r="U62">
            <v>0</v>
          </cell>
        </row>
        <row r="63"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R64">
            <v>300</v>
          </cell>
          <cell r="S64">
            <v>300</v>
          </cell>
          <cell r="T64">
            <v>0</v>
          </cell>
          <cell r="U64">
            <v>0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R68">
            <v>300</v>
          </cell>
          <cell r="S68">
            <v>300</v>
          </cell>
          <cell r="T68">
            <v>0</v>
          </cell>
          <cell r="U68">
            <v>0</v>
          </cell>
        </row>
        <row r="69"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R74">
            <v>800</v>
          </cell>
          <cell r="S74">
            <v>800</v>
          </cell>
          <cell r="T74">
            <v>0</v>
          </cell>
          <cell r="U74">
            <v>0</v>
          </cell>
        </row>
        <row r="75"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R76">
            <v>300</v>
          </cell>
          <cell r="S76">
            <v>300</v>
          </cell>
          <cell r="T76">
            <v>0</v>
          </cell>
          <cell r="U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R78">
            <v>300</v>
          </cell>
          <cell r="S78">
            <v>300</v>
          </cell>
          <cell r="T78">
            <v>0</v>
          </cell>
          <cell r="U78">
            <v>0</v>
          </cell>
        </row>
        <row r="79">
          <cell r="R79">
            <v>800</v>
          </cell>
          <cell r="S79">
            <v>800</v>
          </cell>
          <cell r="T79">
            <v>0</v>
          </cell>
          <cell r="U79">
            <v>0</v>
          </cell>
        </row>
        <row r="80">
          <cell r="R80">
            <v>600</v>
          </cell>
          <cell r="S80">
            <v>600</v>
          </cell>
          <cell r="T80">
            <v>0</v>
          </cell>
          <cell r="U80">
            <v>0</v>
          </cell>
        </row>
        <row r="81">
          <cell r="R81">
            <v>300</v>
          </cell>
          <cell r="S81">
            <v>300</v>
          </cell>
          <cell r="T81">
            <v>0</v>
          </cell>
          <cell r="U81">
            <v>0</v>
          </cell>
        </row>
        <row r="82"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R84">
            <v>1000</v>
          </cell>
          <cell r="S84">
            <v>1000</v>
          </cell>
          <cell r="T84">
            <v>0</v>
          </cell>
          <cell r="U84">
            <v>0</v>
          </cell>
        </row>
        <row r="85">
          <cell r="R85">
            <v>4500</v>
          </cell>
          <cell r="S85">
            <v>4500</v>
          </cell>
          <cell r="T85">
            <v>0</v>
          </cell>
          <cell r="U85">
            <v>0</v>
          </cell>
        </row>
        <row r="86">
          <cell r="R86">
            <v>600</v>
          </cell>
          <cell r="S86">
            <v>600</v>
          </cell>
          <cell r="T86">
            <v>0</v>
          </cell>
          <cell r="U86">
            <v>0</v>
          </cell>
        </row>
        <row r="87">
          <cell r="R87">
            <v>1700</v>
          </cell>
          <cell r="S87">
            <v>1700</v>
          </cell>
          <cell r="T87">
            <v>0</v>
          </cell>
          <cell r="U87">
            <v>0</v>
          </cell>
        </row>
        <row r="88">
          <cell r="R88">
            <v>4500</v>
          </cell>
          <cell r="S88">
            <v>4500</v>
          </cell>
          <cell r="T88">
            <v>0</v>
          </cell>
          <cell r="U88">
            <v>0</v>
          </cell>
        </row>
        <row r="89">
          <cell r="R89">
            <v>1700</v>
          </cell>
          <cell r="S89">
            <v>1700</v>
          </cell>
          <cell r="T89">
            <v>0</v>
          </cell>
          <cell r="U89">
            <v>0</v>
          </cell>
        </row>
        <row r="90">
          <cell r="R90">
            <v>3000</v>
          </cell>
          <cell r="S90">
            <v>3000</v>
          </cell>
          <cell r="T90">
            <v>0</v>
          </cell>
          <cell r="U90">
            <v>0</v>
          </cell>
        </row>
        <row r="91">
          <cell r="R91">
            <v>1000</v>
          </cell>
          <cell r="S91">
            <v>1000</v>
          </cell>
          <cell r="T91">
            <v>0</v>
          </cell>
          <cell r="U91">
            <v>0</v>
          </cell>
        </row>
        <row r="92">
          <cell r="R92">
            <v>300</v>
          </cell>
          <cell r="S92">
            <v>300</v>
          </cell>
          <cell r="T92">
            <v>0</v>
          </cell>
          <cell r="U92">
            <v>0</v>
          </cell>
        </row>
        <row r="93">
          <cell r="R93">
            <v>600</v>
          </cell>
          <cell r="S93">
            <v>600</v>
          </cell>
          <cell r="T93">
            <v>0</v>
          </cell>
          <cell r="U93">
            <v>0</v>
          </cell>
        </row>
        <row r="94">
          <cell r="R94">
            <v>1000</v>
          </cell>
          <cell r="S94">
            <v>1000</v>
          </cell>
          <cell r="T94">
            <v>0</v>
          </cell>
          <cell r="U94">
            <v>0</v>
          </cell>
        </row>
        <row r="95">
          <cell r="R95">
            <v>300</v>
          </cell>
          <cell r="S95">
            <v>300</v>
          </cell>
          <cell r="T95">
            <v>0</v>
          </cell>
          <cell r="U95">
            <v>0</v>
          </cell>
        </row>
        <row r="96">
          <cell r="R96">
            <v>300</v>
          </cell>
          <cell r="S96">
            <v>300</v>
          </cell>
          <cell r="T96">
            <v>0</v>
          </cell>
          <cell r="U96">
            <v>0</v>
          </cell>
        </row>
        <row r="97">
          <cell r="R97">
            <v>600</v>
          </cell>
          <cell r="S97">
            <v>600</v>
          </cell>
          <cell r="T97">
            <v>0</v>
          </cell>
          <cell r="U97">
            <v>0</v>
          </cell>
        </row>
        <row r="98">
          <cell r="R98">
            <v>300</v>
          </cell>
          <cell r="S98">
            <v>300</v>
          </cell>
          <cell r="T98">
            <v>0</v>
          </cell>
          <cell r="U98">
            <v>0</v>
          </cell>
        </row>
        <row r="99">
          <cell r="R99">
            <v>600</v>
          </cell>
          <cell r="S99">
            <v>600</v>
          </cell>
          <cell r="T99">
            <v>0</v>
          </cell>
          <cell r="U99">
            <v>0</v>
          </cell>
        </row>
        <row r="100">
          <cell r="R100">
            <v>300</v>
          </cell>
          <cell r="S100">
            <v>300</v>
          </cell>
          <cell r="T100">
            <v>0</v>
          </cell>
          <cell r="U100">
            <v>0</v>
          </cell>
        </row>
        <row r="101"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R102">
            <v>300</v>
          </cell>
          <cell r="S102">
            <v>300</v>
          </cell>
          <cell r="T102">
            <v>0</v>
          </cell>
          <cell r="U102">
            <v>0</v>
          </cell>
        </row>
        <row r="103"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R104">
            <v>1700</v>
          </cell>
          <cell r="S104">
            <v>1700</v>
          </cell>
          <cell r="T104">
            <v>0</v>
          </cell>
          <cell r="U104">
            <v>0</v>
          </cell>
        </row>
        <row r="105">
          <cell r="R105">
            <v>300</v>
          </cell>
          <cell r="S105">
            <v>300</v>
          </cell>
          <cell r="T105">
            <v>0</v>
          </cell>
          <cell r="U105">
            <v>0</v>
          </cell>
        </row>
        <row r="106"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R113">
            <v>0</v>
          </cell>
          <cell r="S113">
            <v>0</v>
          </cell>
          <cell r="T113">
            <v>0</v>
          </cell>
          <cell r="U113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</row>
        <row r="115"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R123">
            <v>0</v>
          </cell>
          <cell r="S123">
            <v>0</v>
          </cell>
          <cell r="T123">
            <v>0</v>
          </cell>
          <cell r="U123">
            <v>0</v>
          </cell>
        </row>
        <row r="124"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R125">
            <v>0</v>
          </cell>
          <cell r="S125">
            <v>0</v>
          </cell>
          <cell r="T125">
            <v>0</v>
          </cell>
          <cell r="U125">
            <v>0</v>
          </cell>
        </row>
        <row r="126">
          <cell r="R126">
            <v>0</v>
          </cell>
          <cell r="S126">
            <v>0</v>
          </cell>
          <cell r="T126">
            <v>0</v>
          </cell>
          <cell r="U126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</sheetData>
      <sheetData sheetId="4">
        <row r="9">
          <cell r="R9">
            <v>0</v>
          </cell>
          <cell r="S9">
            <v>0</v>
          </cell>
          <cell r="T9">
            <v>150000</v>
          </cell>
          <cell r="U9">
            <v>0</v>
          </cell>
        </row>
        <row r="10">
          <cell r="R10"/>
          <cell r="S10"/>
          <cell r="T10"/>
          <cell r="U10"/>
        </row>
        <row r="11">
          <cell r="R11"/>
          <cell r="S11"/>
          <cell r="T11"/>
          <cell r="U11"/>
        </row>
        <row r="12">
          <cell r="R12"/>
          <cell r="S12"/>
          <cell r="T12"/>
          <cell r="U12"/>
        </row>
        <row r="13">
          <cell r="R13"/>
          <cell r="S13"/>
          <cell r="T13"/>
          <cell r="U13"/>
        </row>
        <row r="14">
          <cell r="R14"/>
          <cell r="S14"/>
          <cell r="T14"/>
          <cell r="U14"/>
        </row>
        <row r="15">
          <cell r="R15"/>
          <cell r="S15"/>
          <cell r="T15"/>
          <cell r="U15"/>
        </row>
        <row r="16">
          <cell r="R16"/>
          <cell r="S16"/>
          <cell r="T16"/>
          <cell r="U16"/>
        </row>
        <row r="17">
          <cell r="R17"/>
          <cell r="S17"/>
          <cell r="T17"/>
          <cell r="U17"/>
        </row>
        <row r="18">
          <cell r="R18"/>
          <cell r="S18"/>
          <cell r="T18"/>
          <cell r="U18"/>
        </row>
        <row r="19">
          <cell r="R19"/>
          <cell r="S19"/>
          <cell r="T19"/>
          <cell r="U19"/>
        </row>
        <row r="20">
          <cell r="R20"/>
          <cell r="S20"/>
          <cell r="T20"/>
          <cell r="U20"/>
        </row>
        <row r="21">
          <cell r="R21"/>
          <cell r="S21"/>
          <cell r="T21"/>
          <cell r="U21"/>
        </row>
        <row r="22">
          <cell r="R22"/>
          <cell r="S22"/>
          <cell r="T22"/>
          <cell r="U22"/>
        </row>
        <row r="23">
          <cell r="R23"/>
          <cell r="S23"/>
          <cell r="T23"/>
          <cell r="U23"/>
        </row>
        <row r="24">
          <cell r="R24"/>
          <cell r="S24"/>
          <cell r="T24"/>
          <cell r="U24"/>
        </row>
        <row r="25">
          <cell r="R25"/>
          <cell r="S25"/>
          <cell r="T25"/>
          <cell r="U25"/>
        </row>
        <row r="26">
          <cell r="R26"/>
          <cell r="S26"/>
          <cell r="T26"/>
          <cell r="U26"/>
        </row>
        <row r="27">
          <cell r="R27"/>
          <cell r="S27"/>
          <cell r="T27"/>
          <cell r="U27"/>
        </row>
        <row r="28">
          <cell r="R28"/>
          <cell r="S28"/>
          <cell r="T28"/>
          <cell r="U28"/>
        </row>
        <row r="29">
          <cell r="R29"/>
          <cell r="S29"/>
          <cell r="T29"/>
          <cell r="U29"/>
        </row>
        <row r="30">
          <cell r="R30"/>
          <cell r="S30"/>
          <cell r="T30"/>
          <cell r="U30"/>
        </row>
        <row r="31">
          <cell r="R31"/>
          <cell r="S31"/>
          <cell r="T31"/>
          <cell r="U31"/>
        </row>
        <row r="32">
          <cell r="R32"/>
          <cell r="S32"/>
          <cell r="T32"/>
          <cell r="U32"/>
        </row>
        <row r="33">
          <cell r="R33"/>
          <cell r="S33"/>
          <cell r="T33"/>
          <cell r="U33"/>
        </row>
        <row r="34">
          <cell r="R34"/>
          <cell r="S34"/>
          <cell r="T34"/>
          <cell r="U34"/>
        </row>
        <row r="35">
          <cell r="R35"/>
          <cell r="S35"/>
          <cell r="T35"/>
          <cell r="U35"/>
        </row>
        <row r="36">
          <cell r="R36"/>
          <cell r="S36"/>
          <cell r="T36"/>
          <cell r="U36"/>
        </row>
        <row r="37">
          <cell r="R37"/>
          <cell r="S37"/>
          <cell r="T37"/>
          <cell r="U37"/>
        </row>
        <row r="38">
          <cell r="R38"/>
          <cell r="S38"/>
          <cell r="T38"/>
          <cell r="U38"/>
        </row>
        <row r="39">
          <cell r="R39"/>
          <cell r="S39"/>
          <cell r="T39"/>
          <cell r="U39"/>
        </row>
        <row r="40">
          <cell r="R40"/>
          <cell r="S40"/>
          <cell r="T40"/>
          <cell r="U40"/>
        </row>
        <row r="41">
          <cell r="R41"/>
          <cell r="S41"/>
          <cell r="T41"/>
          <cell r="U41"/>
        </row>
        <row r="42">
          <cell r="R42"/>
          <cell r="S42"/>
          <cell r="T42"/>
          <cell r="U42"/>
        </row>
        <row r="43">
          <cell r="R43"/>
          <cell r="S43"/>
          <cell r="T43"/>
          <cell r="U43"/>
        </row>
        <row r="44">
          <cell r="R44"/>
          <cell r="S44"/>
          <cell r="T44"/>
          <cell r="U44"/>
        </row>
        <row r="45">
          <cell r="R45"/>
          <cell r="S45"/>
          <cell r="T45"/>
          <cell r="U45"/>
        </row>
        <row r="46">
          <cell r="R46"/>
          <cell r="S46"/>
          <cell r="T46"/>
          <cell r="U46"/>
        </row>
        <row r="47">
          <cell r="R47"/>
          <cell r="S47"/>
          <cell r="T47"/>
          <cell r="U47"/>
        </row>
        <row r="48">
          <cell r="R48"/>
          <cell r="S48"/>
          <cell r="T48"/>
          <cell r="U48"/>
        </row>
        <row r="49">
          <cell r="R49"/>
          <cell r="S49"/>
          <cell r="T49"/>
          <cell r="U49"/>
        </row>
        <row r="50">
          <cell r="R50"/>
          <cell r="S50"/>
          <cell r="T50"/>
          <cell r="U50"/>
        </row>
        <row r="51">
          <cell r="R51"/>
          <cell r="S51"/>
          <cell r="T51"/>
          <cell r="U51"/>
        </row>
        <row r="52">
          <cell r="R52"/>
          <cell r="S52"/>
          <cell r="T52"/>
          <cell r="U52"/>
        </row>
        <row r="53">
          <cell r="R53"/>
          <cell r="S53"/>
          <cell r="T53"/>
          <cell r="U53"/>
        </row>
        <row r="54">
          <cell r="R54"/>
          <cell r="S54"/>
          <cell r="T54"/>
          <cell r="U54"/>
        </row>
        <row r="55">
          <cell r="R55"/>
          <cell r="S55"/>
          <cell r="T55"/>
          <cell r="U55"/>
        </row>
        <row r="56">
          <cell r="R56"/>
          <cell r="S56"/>
          <cell r="T56"/>
          <cell r="U56"/>
        </row>
        <row r="57">
          <cell r="R57"/>
          <cell r="S57"/>
          <cell r="T57"/>
          <cell r="U57"/>
        </row>
        <row r="58">
          <cell r="R58"/>
          <cell r="S58"/>
          <cell r="T58"/>
          <cell r="U58"/>
        </row>
        <row r="59">
          <cell r="R59"/>
          <cell r="S59"/>
          <cell r="T59"/>
          <cell r="U59"/>
        </row>
        <row r="60">
          <cell r="R60"/>
          <cell r="S60"/>
          <cell r="T60"/>
          <cell r="U60"/>
        </row>
        <row r="61">
          <cell r="R61"/>
          <cell r="S61"/>
          <cell r="T61"/>
          <cell r="U61"/>
        </row>
        <row r="62">
          <cell r="R62"/>
          <cell r="S62"/>
          <cell r="T62"/>
          <cell r="U62"/>
        </row>
        <row r="63">
          <cell r="R63"/>
          <cell r="S63"/>
          <cell r="T63"/>
          <cell r="U63"/>
        </row>
        <row r="64">
          <cell r="R64"/>
          <cell r="S64"/>
          <cell r="T64"/>
          <cell r="U64"/>
        </row>
        <row r="65">
          <cell r="R65"/>
          <cell r="S65"/>
          <cell r="T65"/>
          <cell r="U65"/>
        </row>
        <row r="66">
          <cell r="R66"/>
          <cell r="S66"/>
          <cell r="T66"/>
          <cell r="U66"/>
        </row>
        <row r="67">
          <cell r="R67"/>
          <cell r="S67"/>
          <cell r="T67"/>
          <cell r="U67"/>
        </row>
        <row r="68">
          <cell r="R68"/>
          <cell r="S68"/>
          <cell r="T68"/>
          <cell r="U68"/>
        </row>
        <row r="69">
          <cell r="R69"/>
          <cell r="S69"/>
          <cell r="T69"/>
          <cell r="U69"/>
        </row>
        <row r="70">
          <cell r="R70"/>
          <cell r="S70"/>
          <cell r="T70"/>
          <cell r="U70"/>
        </row>
        <row r="71">
          <cell r="R71"/>
          <cell r="S71"/>
          <cell r="T71"/>
          <cell r="U71"/>
        </row>
        <row r="72">
          <cell r="R72"/>
          <cell r="S72"/>
          <cell r="T72"/>
          <cell r="U72"/>
        </row>
        <row r="73">
          <cell r="R73"/>
          <cell r="S73"/>
          <cell r="T73"/>
          <cell r="U73"/>
        </row>
        <row r="74">
          <cell r="R74"/>
          <cell r="S74"/>
          <cell r="T74"/>
          <cell r="U74"/>
        </row>
        <row r="75">
          <cell r="R75"/>
          <cell r="S75"/>
          <cell r="T75"/>
          <cell r="U75"/>
        </row>
        <row r="76">
          <cell r="R76"/>
          <cell r="S76"/>
          <cell r="T76"/>
          <cell r="U76"/>
        </row>
        <row r="77">
          <cell r="R77"/>
          <cell r="S77"/>
          <cell r="T77"/>
          <cell r="U77"/>
        </row>
        <row r="78">
          <cell r="R78"/>
          <cell r="S78"/>
          <cell r="T78"/>
          <cell r="U78"/>
        </row>
        <row r="79">
          <cell r="R79"/>
          <cell r="S79"/>
          <cell r="T79"/>
          <cell r="U79"/>
        </row>
        <row r="80">
          <cell r="R80"/>
          <cell r="S80"/>
          <cell r="T80"/>
          <cell r="U80"/>
        </row>
        <row r="81">
          <cell r="R81"/>
          <cell r="S81"/>
          <cell r="T81"/>
          <cell r="U81"/>
        </row>
        <row r="82">
          <cell r="R82"/>
          <cell r="S82"/>
          <cell r="T82"/>
          <cell r="U82"/>
        </row>
        <row r="83">
          <cell r="R83"/>
          <cell r="S83"/>
          <cell r="T83"/>
          <cell r="U83"/>
        </row>
        <row r="84">
          <cell r="R84"/>
          <cell r="S84"/>
          <cell r="T84"/>
          <cell r="U84"/>
        </row>
        <row r="85">
          <cell r="R85"/>
          <cell r="S85"/>
          <cell r="T85"/>
          <cell r="U85"/>
        </row>
        <row r="86">
          <cell r="R86"/>
          <cell r="S86"/>
          <cell r="T86"/>
          <cell r="U86"/>
        </row>
        <row r="87">
          <cell r="R87"/>
          <cell r="S87"/>
          <cell r="T87"/>
          <cell r="U87"/>
        </row>
        <row r="88">
          <cell r="R88"/>
          <cell r="S88"/>
          <cell r="T88"/>
          <cell r="U88"/>
        </row>
        <row r="89">
          <cell r="R89"/>
          <cell r="S89"/>
          <cell r="T89"/>
          <cell r="U89"/>
        </row>
        <row r="90">
          <cell r="R90"/>
          <cell r="S90"/>
          <cell r="T90"/>
          <cell r="U90"/>
        </row>
        <row r="91">
          <cell r="R91"/>
          <cell r="S91"/>
          <cell r="T91"/>
          <cell r="U91"/>
        </row>
        <row r="92">
          <cell r="R92"/>
          <cell r="S92"/>
          <cell r="T92"/>
          <cell r="U92"/>
        </row>
        <row r="93">
          <cell r="R93"/>
          <cell r="S93"/>
          <cell r="T93"/>
          <cell r="U93"/>
        </row>
        <row r="94">
          <cell r="R94"/>
          <cell r="S94"/>
          <cell r="T94"/>
          <cell r="U94"/>
        </row>
        <row r="95">
          <cell r="R95"/>
          <cell r="S95"/>
          <cell r="T95"/>
          <cell r="U95"/>
        </row>
        <row r="96">
          <cell r="R96"/>
          <cell r="S96"/>
          <cell r="T96"/>
          <cell r="U96"/>
        </row>
        <row r="97">
          <cell r="R97"/>
          <cell r="S97"/>
          <cell r="T97"/>
          <cell r="U97"/>
        </row>
        <row r="98">
          <cell r="R98"/>
          <cell r="S98"/>
          <cell r="T98"/>
          <cell r="U98"/>
        </row>
        <row r="99">
          <cell r="R99"/>
          <cell r="S99"/>
          <cell r="T99"/>
          <cell r="U99"/>
        </row>
        <row r="100">
          <cell r="R100"/>
          <cell r="S100"/>
          <cell r="T100"/>
          <cell r="U100"/>
        </row>
        <row r="101">
          <cell r="R101"/>
          <cell r="S101"/>
          <cell r="T101"/>
          <cell r="U101"/>
        </row>
        <row r="102">
          <cell r="R102"/>
          <cell r="S102"/>
          <cell r="T102"/>
          <cell r="U102"/>
        </row>
        <row r="103">
          <cell r="R103"/>
          <cell r="S103"/>
          <cell r="T103"/>
          <cell r="U103"/>
        </row>
        <row r="104">
          <cell r="R104"/>
          <cell r="S104"/>
          <cell r="T104"/>
          <cell r="U104"/>
        </row>
        <row r="105">
          <cell r="R105"/>
          <cell r="S105"/>
          <cell r="T105"/>
          <cell r="U105"/>
        </row>
        <row r="106">
          <cell r="R106">
            <v>21000</v>
          </cell>
          <cell r="S106">
            <v>0</v>
          </cell>
          <cell r="T106">
            <v>0</v>
          </cell>
          <cell r="U106">
            <v>0</v>
          </cell>
        </row>
        <row r="107">
          <cell r="R107">
            <v>21000</v>
          </cell>
          <cell r="S107">
            <v>0</v>
          </cell>
          <cell r="T107">
            <v>0</v>
          </cell>
          <cell r="U107">
            <v>0</v>
          </cell>
        </row>
        <row r="108">
          <cell r="R108">
            <v>21000</v>
          </cell>
          <cell r="S108">
            <v>0</v>
          </cell>
          <cell r="T108">
            <v>0</v>
          </cell>
          <cell r="U108">
            <v>0</v>
          </cell>
        </row>
        <row r="109">
          <cell r="R109">
            <v>8000</v>
          </cell>
          <cell r="S109">
            <v>0</v>
          </cell>
          <cell r="T109">
            <v>0</v>
          </cell>
          <cell r="U109">
            <v>0</v>
          </cell>
        </row>
        <row r="110">
          <cell r="R110">
            <v>9400</v>
          </cell>
          <cell r="S110">
            <v>0</v>
          </cell>
          <cell r="T110">
            <v>0</v>
          </cell>
          <cell r="U110">
            <v>0</v>
          </cell>
        </row>
        <row r="111">
          <cell r="R111">
            <v>3300</v>
          </cell>
          <cell r="S111">
            <v>0</v>
          </cell>
          <cell r="T111">
            <v>0</v>
          </cell>
          <cell r="U111">
            <v>0</v>
          </cell>
        </row>
        <row r="112">
          <cell r="R112">
            <v>8000</v>
          </cell>
          <cell r="S112">
            <v>0</v>
          </cell>
          <cell r="T112">
            <v>0</v>
          </cell>
          <cell r="U112">
            <v>0</v>
          </cell>
        </row>
        <row r="113">
          <cell r="R113">
            <v>4700</v>
          </cell>
          <cell r="S113">
            <v>0</v>
          </cell>
          <cell r="T113">
            <v>0</v>
          </cell>
          <cell r="U113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</row>
        <row r="115">
          <cell r="R115">
            <v>2000</v>
          </cell>
          <cell r="S115">
            <v>0</v>
          </cell>
          <cell r="T115">
            <v>0</v>
          </cell>
          <cell r="U115">
            <v>0</v>
          </cell>
        </row>
        <row r="116"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R123">
            <v>0</v>
          </cell>
          <cell r="S123">
            <v>0</v>
          </cell>
          <cell r="T123">
            <v>0</v>
          </cell>
          <cell r="U123">
            <v>0</v>
          </cell>
        </row>
        <row r="124"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R125">
            <v>0</v>
          </cell>
          <cell r="S125">
            <v>0</v>
          </cell>
          <cell r="T125">
            <v>0</v>
          </cell>
          <cell r="U125">
            <v>0</v>
          </cell>
        </row>
        <row r="126">
          <cell r="R126">
            <v>0</v>
          </cell>
          <cell r="S126">
            <v>0</v>
          </cell>
          <cell r="T126">
            <v>0</v>
          </cell>
          <cell r="U126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โอน"/>
      <sheetName val="รายละเอียดการโอนต้นปี"/>
      <sheetName val="โอนต้นปีแต่ละกลุ่ม"/>
      <sheetName val="โอน สตส."/>
    </sheetNames>
    <sheetDataSet>
      <sheetData sheetId="0"/>
      <sheetData sheetId="1"/>
      <sheetData sheetId="2">
        <row r="114">
          <cell r="CS114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B352-D2FE-4757-B9AA-3322D869AA6D}">
  <dimension ref="A1:A15"/>
  <sheetViews>
    <sheetView zoomScale="90" zoomScaleNormal="90" workbookViewId="0">
      <selection activeCell="B1" sqref="B1"/>
    </sheetView>
  </sheetViews>
  <sheetFormatPr defaultColWidth="9.109375" defaultRowHeight="36" x14ac:dyDescent="0.65"/>
  <cols>
    <col min="1" max="1" width="95.109375" style="6" bestFit="1" customWidth="1"/>
    <col min="2" max="16384" width="9.109375" style="2"/>
  </cols>
  <sheetData>
    <row r="1" spans="1:1" ht="221.25" customHeight="1" thickTop="1" x14ac:dyDescent="0.65">
      <c r="A1" s="1"/>
    </row>
    <row r="2" spans="1:1" x14ac:dyDescent="0.65">
      <c r="A2" s="3" t="s">
        <v>134</v>
      </c>
    </row>
    <row r="3" spans="1:1" x14ac:dyDescent="0.65">
      <c r="A3" s="3" t="s">
        <v>135</v>
      </c>
    </row>
    <row r="4" spans="1:1" x14ac:dyDescent="0.65">
      <c r="A4" s="3" t="s">
        <v>130</v>
      </c>
    </row>
    <row r="5" spans="1:1" x14ac:dyDescent="0.65">
      <c r="A5" s="3"/>
    </row>
    <row r="6" spans="1:1" x14ac:dyDescent="0.65">
      <c r="A6" s="3"/>
    </row>
    <row r="7" spans="1:1" x14ac:dyDescent="0.65">
      <c r="A7" s="3" t="s">
        <v>133</v>
      </c>
    </row>
    <row r="8" spans="1:1" x14ac:dyDescent="0.65">
      <c r="A8" s="3" t="s">
        <v>172</v>
      </c>
    </row>
    <row r="9" spans="1:1" x14ac:dyDescent="0.65">
      <c r="A9" s="3"/>
    </row>
    <row r="10" spans="1:1" x14ac:dyDescent="0.65">
      <c r="A10" s="3"/>
    </row>
    <row r="11" spans="1:1" x14ac:dyDescent="0.65">
      <c r="A11" s="3" t="s">
        <v>131</v>
      </c>
    </row>
    <row r="12" spans="1:1" x14ac:dyDescent="0.65">
      <c r="A12" s="4" t="s">
        <v>132</v>
      </c>
    </row>
    <row r="13" spans="1:1" x14ac:dyDescent="0.65">
      <c r="A13" s="3"/>
    </row>
    <row r="14" spans="1:1" ht="36.6" thickBot="1" x14ac:dyDescent="0.7">
      <c r="A14" s="5"/>
    </row>
    <row r="15" spans="1:1" ht="36.6" thickTop="1" x14ac:dyDescent="0.65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1F392-5A34-40BB-A781-7B0FF4622DBD}">
  <sheetPr>
    <tabColor rgb="FFFF0000"/>
  </sheetPr>
  <dimension ref="A2:DK134"/>
  <sheetViews>
    <sheetView tabSelected="1" zoomScale="70" zoomScaleNormal="70" zoomScaleSheetLayoutView="7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H12" sqref="H12"/>
    </sheetView>
  </sheetViews>
  <sheetFormatPr defaultColWidth="9.109375" defaultRowHeight="21" x14ac:dyDescent="0.4"/>
  <cols>
    <col min="1" max="1" width="7" style="9" customWidth="1"/>
    <col min="2" max="2" width="71.44140625" style="9" bestFit="1" customWidth="1"/>
    <col min="3" max="32" width="14.44140625" style="9" customWidth="1"/>
    <col min="33" max="33" width="21.6640625" style="9" bestFit="1" customWidth="1"/>
    <col min="34" max="34" width="12.109375" style="9" bestFit="1" customWidth="1"/>
    <col min="35" max="35" width="10.109375" style="9" bestFit="1" customWidth="1"/>
    <col min="36" max="36" width="13.109375" style="9" bestFit="1" customWidth="1"/>
    <col min="37" max="37" width="13" style="9" bestFit="1" customWidth="1"/>
    <col min="38" max="38" width="12.88671875" style="9" bestFit="1" customWidth="1"/>
    <col min="39" max="39" width="12.109375" style="9" bestFit="1" customWidth="1"/>
    <col min="40" max="40" width="10.109375" style="9" bestFit="1" customWidth="1"/>
    <col min="41" max="41" width="13.109375" style="9" bestFit="1" customWidth="1"/>
    <col min="42" max="42" width="17.33203125" style="9" bestFit="1" customWidth="1"/>
    <col min="43" max="43" width="12.88671875" style="9" bestFit="1" customWidth="1"/>
    <col min="44" max="44" width="12.109375" style="9" bestFit="1" customWidth="1"/>
    <col min="45" max="45" width="10.109375" style="9" bestFit="1" customWidth="1"/>
    <col min="46" max="46" width="13.109375" style="9" bestFit="1" customWidth="1"/>
    <col min="47" max="47" width="13" style="9" bestFit="1" customWidth="1"/>
    <col min="48" max="48" width="11.109375" style="9" bestFit="1" customWidth="1"/>
    <col min="49" max="49" width="21" style="9" bestFit="1" customWidth="1"/>
    <col min="50" max="50" width="12.109375" style="9" bestFit="1" customWidth="1"/>
    <col min="51" max="51" width="11.33203125" style="9" bestFit="1" customWidth="1"/>
    <col min="52" max="52" width="13.88671875" style="9" bestFit="1" customWidth="1"/>
    <col min="53" max="53" width="17.33203125" style="9" bestFit="1" customWidth="1"/>
    <col min="54" max="54" width="13.109375" style="9" bestFit="1" customWidth="1"/>
    <col min="55" max="55" width="11.33203125" style="9" bestFit="1" customWidth="1"/>
    <col min="56" max="56" width="10.109375" style="9" bestFit="1" customWidth="1"/>
    <col min="57" max="57" width="13.109375" style="9" bestFit="1" customWidth="1"/>
    <col min="58" max="58" width="13" style="9" bestFit="1" customWidth="1"/>
    <col min="59" max="59" width="13.109375" style="9" bestFit="1" customWidth="1"/>
    <col min="60" max="60" width="11.33203125" style="9" bestFit="1" customWidth="1"/>
    <col min="61" max="61" width="10.109375" style="9" bestFit="1" customWidth="1"/>
    <col min="62" max="62" width="13.109375" style="9" bestFit="1" customWidth="1"/>
    <col min="63" max="63" width="13" style="9" bestFit="1" customWidth="1"/>
    <col min="64" max="64" width="14" style="9" bestFit="1" customWidth="1"/>
    <col min="65" max="65" width="21" style="9" bestFit="1" customWidth="1"/>
    <col min="66" max="67" width="11.33203125" style="9" bestFit="1" customWidth="1"/>
    <col min="68" max="68" width="13.109375" style="9" bestFit="1" customWidth="1"/>
    <col min="69" max="69" width="13" style="9" bestFit="1" customWidth="1"/>
    <col min="70" max="70" width="13.109375" style="9" bestFit="1" customWidth="1"/>
    <col min="71" max="72" width="11.33203125" style="9" bestFit="1" customWidth="1"/>
    <col min="73" max="73" width="13.109375" style="9" bestFit="1" customWidth="1"/>
    <col min="74" max="74" width="13" style="9" bestFit="1" customWidth="1"/>
    <col min="75" max="75" width="15.88671875" style="9" bestFit="1" customWidth="1"/>
    <col min="76" max="77" width="11.33203125" style="9" bestFit="1" customWidth="1"/>
    <col min="78" max="78" width="13.109375" style="9" bestFit="1" customWidth="1"/>
    <col min="79" max="79" width="13" style="9" bestFit="1" customWidth="1"/>
    <col min="80" max="80" width="13.109375" style="9" bestFit="1" customWidth="1"/>
    <col min="81" max="81" width="21.6640625" style="9" bestFit="1" customWidth="1"/>
    <col min="82" max="82" width="9.6640625" style="9" bestFit="1" customWidth="1"/>
    <col min="83" max="83" width="10.109375" style="9" bestFit="1" customWidth="1"/>
    <col min="84" max="84" width="13.109375" style="9" bestFit="1" customWidth="1"/>
    <col min="85" max="85" width="13" style="9" bestFit="1" customWidth="1"/>
    <col min="86" max="86" width="15.88671875" style="9" bestFit="1" customWidth="1"/>
    <col min="87" max="87" width="9.6640625" style="9" bestFit="1" customWidth="1"/>
    <col min="88" max="88" width="10.109375" style="9" bestFit="1" customWidth="1"/>
    <col min="89" max="89" width="13.109375" style="9" bestFit="1" customWidth="1"/>
    <col min="90" max="90" width="13" style="9" bestFit="1" customWidth="1"/>
    <col min="91" max="91" width="12" style="9" bestFit="1" customWidth="1"/>
    <col min="92" max="92" width="10" style="9" bestFit="1" customWidth="1"/>
    <col min="93" max="93" width="10.109375" style="9" bestFit="1" customWidth="1"/>
    <col min="94" max="94" width="13.109375" style="9" bestFit="1" customWidth="1"/>
    <col min="95" max="95" width="13" style="9" bestFit="1" customWidth="1"/>
    <col min="96" max="96" width="12" style="9" bestFit="1" customWidth="1"/>
    <col min="97" max="97" width="21.6640625" style="9" bestFit="1" customWidth="1"/>
    <col min="98" max="98" width="8.88671875" style="9" customWidth="1"/>
    <col min="99" max="99" width="10.109375" style="9" bestFit="1" customWidth="1"/>
    <col min="100" max="100" width="13.109375" style="9" bestFit="1" customWidth="1"/>
    <col min="101" max="101" width="13" style="9" bestFit="1" customWidth="1"/>
    <col min="102" max="102" width="12" style="9" bestFit="1" customWidth="1"/>
    <col min="103" max="103" width="21.6640625" style="9" bestFit="1" customWidth="1"/>
    <col min="104" max="104" width="11" style="9" customWidth="1"/>
    <col min="105" max="105" width="10.109375" style="9" bestFit="1" customWidth="1"/>
    <col min="106" max="106" width="13.109375" style="9" bestFit="1" customWidth="1"/>
    <col min="107" max="107" width="13" style="9" bestFit="1" customWidth="1"/>
    <col min="108" max="108" width="11" style="9" bestFit="1" customWidth="1"/>
    <col min="109" max="109" width="21.6640625" style="9" bestFit="1" customWidth="1"/>
    <col min="110" max="110" width="11.44140625" style="9" customWidth="1"/>
    <col min="111" max="111" width="10.109375" style="9" bestFit="1" customWidth="1"/>
    <col min="112" max="112" width="13.109375" style="9" bestFit="1" customWidth="1"/>
    <col min="113" max="113" width="13" style="9" bestFit="1" customWidth="1"/>
    <col min="114" max="114" width="11" style="9" bestFit="1" customWidth="1"/>
    <col min="115" max="115" width="21.6640625" style="9" bestFit="1" customWidth="1"/>
    <col min="116" max="16384" width="9.109375" style="9"/>
  </cols>
  <sheetData>
    <row r="2" spans="1:115" s="15" customFormat="1" ht="30.6" x14ac:dyDescent="0.55000000000000004">
      <c r="A2" s="13" t="s">
        <v>2</v>
      </c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115" s="15" customFormat="1" ht="30.6" x14ac:dyDescent="0.55000000000000004">
      <c r="A3" s="16" t="s">
        <v>3</v>
      </c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115" s="15" customFormat="1" ht="30.6" x14ac:dyDescent="0.55000000000000004">
      <c r="A4" s="16" t="s">
        <v>136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115" s="15" customFormat="1" ht="31.2" thickBot="1" x14ac:dyDescent="0.6">
      <c r="A5" s="13" t="s">
        <v>126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115" ht="36.75" customHeight="1" x14ac:dyDescent="0.4">
      <c r="A6" s="57" t="s">
        <v>125</v>
      </c>
      <c r="B6" s="55" t="s">
        <v>122</v>
      </c>
      <c r="C6" s="59" t="s">
        <v>155</v>
      </c>
      <c r="D6" s="60"/>
      <c r="E6" s="60"/>
      <c r="F6" s="60"/>
      <c r="G6" s="60"/>
      <c r="H6" s="60"/>
      <c r="I6" s="65" t="s">
        <v>153</v>
      </c>
      <c r="J6" s="65"/>
      <c r="K6" s="65"/>
      <c r="L6" s="65"/>
      <c r="M6" s="65"/>
      <c r="N6" s="65"/>
      <c r="O6" s="65" t="s">
        <v>156</v>
      </c>
      <c r="P6" s="65"/>
      <c r="Q6" s="65"/>
      <c r="R6" s="65"/>
      <c r="S6" s="65"/>
      <c r="T6" s="65"/>
      <c r="U6" s="65" t="s">
        <v>158</v>
      </c>
      <c r="V6" s="65"/>
      <c r="W6" s="65"/>
      <c r="X6" s="65"/>
      <c r="Y6" s="65"/>
      <c r="Z6" s="65"/>
      <c r="AA6" s="49" t="s">
        <v>151</v>
      </c>
      <c r="AB6" s="49"/>
      <c r="AC6" s="49"/>
      <c r="AD6" s="49"/>
      <c r="AE6" s="49"/>
      <c r="AF6" s="49"/>
      <c r="AG6" s="49"/>
      <c r="AH6" s="49" t="s">
        <v>142</v>
      </c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 t="s">
        <v>144</v>
      </c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 t="s">
        <v>146</v>
      </c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 t="s">
        <v>147</v>
      </c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 t="s">
        <v>148</v>
      </c>
      <c r="CU6" s="49"/>
      <c r="CV6" s="49"/>
      <c r="CW6" s="49"/>
      <c r="CX6" s="49"/>
      <c r="CY6" s="49"/>
      <c r="CZ6" s="49" t="s">
        <v>149</v>
      </c>
      <c r="DA6" s="49"/>
      <c r="DB6" s="49"/>
      <c r="DC6" s="49"/>
      <c r="DD6" s="49"/>
      <c r="DE6" s="49"/>
      <c r="DF6" s="49" t="s">
        <v>150</v>
      </c>
      <c r="DG6" s="49"/>
      <c r="DH6" s="49"/>
      <c r="DI6" s="49"/>
      <c r="DJ6" s="49"/>
      <c r="DK6" s="50"/>
    </row>
    <row r="7" spans="1:115" s="22" customFormat="1" ht="66.75" customHeight="1" x14ac:dyDescent="0.4">
      <c r="A7" s="58"/>
      <c r="B7" s="56"/>
      <c r="C7" s="61"/>
      <c r="D7" s="62"/>
      <c r="E7" s="62"/>
      <c r="F7" s="62"/>
      <c r="G7" s="62"/>
      <c r="H7" s="62"/>
      <c r="I7" s="66" t="s">
        <v>154</v>
      </c>
      <c r="J7" s="66"/>
      <c r="K7" s="66"/>
      <c r="L7" s="66"/>
      <c r="M7" s="66"/>
      <c r="N7" s="66"/>
      <c r="O7" s="66" t="s">
        <v>169</v>
      </c>
      <c r="P7" s="66"/>
      <c r="Q7" s="66"/>
      <c r="R7" s="66"/>
      <c r="S7" s="66"/>
      <c r="T7" s="66"/>
      <c r="U7" s="66" t="s">
        <v>159</v>
      </c>
      <c r="V7" s="66"/>
      <c r="W7" s="66"/>
      <c r="X7" s="66"/>
      <c r="Y7" s="66"/>
      <c r="Z7" s="66"/>
      <c r="AA7" s="63" t="s">
        <v>161</v>
      </c>
      <c r="AB7" s="44"/>
      <c r="AC7" s="51" t="s">
        <v>170</v>
      </c>
      <c r="AD7" s="52"/>
      <c r="AE7" s="51" t="s">
        <v>162</v>
      </c>
      <c r="AF7" s="52"/>
      <c r="AG7" s="48" t="s">
        <v>145</v>
      </c>
      <c r="AH7" s="45" t="s">
        <v>166</v>
      </c>
      <c r="AI7" s="46"/>
      <c r="AJ7" s="46"/>
      <c r="AK7" s="46"/>
      <c r="AL7" s="46"/>
      <c r="AM7" s="45" t="s">
        <v>171</v>
      </c>
      <c r="AN7" s="46"/>
      <c r="AO7" s="46"/>
      <c r="AP7" s="46"/>
      <c r="AQ7" s="46"/>
      <c r="AR7" s="45" t="s">
        <v>167</v>
      </c>
      <c r="AS7" s="46"/>
      <c r="AT7" s="46"/>
      <c r="AU7" s="46"/>
      <c r="AV7" s="46"/>
      <c r="AW7" s="48" t="s">
        <v>143</v>
      </c>
      <c r="AX7" s="45" t="s">
        <v>166</v>
      </c>
      <c r="AY7" s="46"/>
      <c r="AZ7" s="46"/>
      <c r="BA7" s="46"/>
      <c r="BB7" s="46"/>
      <c r="BC7" s="45" t="s">
        <v>171</v>
      </c>
      <c r="BD7" s="46"/>
      <c r="BE7" s="46"/>
      <c r="BF7" s="46"/>
      <c r="BG7" s="46"/>
      <c r="BH7" s="45" t="s">
        <v>167</v>
      </c>
      <c r="BI7" s="46"/>
      <c r="BJ7" s="46"/>
      <c r="BK7" s="46"/>
      <c r="BL7" s="46"/>
      <c r="BM7" s="48" t="s">
        <v>143</v>
      </c>
      <c r="BN7" s="45" t="s">
        <v>166</v>
      </c>
      <c r="BO7" s="46"/>
      <c r="BP7" s="46"/>
      <c r="BQ7" s="46"/>
      <c r="BR7" s="46"/>
      <c r="BS7" s="45" t="s">
        <v>171</v>
      </c>
      <c r="BT7" s="46"/>
      <c r="BU7" s="46"/>
      <c r="BV7" s="46"/>
      <c r="BW7" s="46"/>
      <c r="BX7" s="45" t="s">
        <v>167</v>
      </c>
      <c r="BY7" s="46"/>
      <c r="BZ7" s="46"/>
      <c r="CA7" s="46"/>
      <c r="CB7" s="46"/>
      <c r="CC7" s="48" t="s">
        <v>145</v>
      </c>
      <c r="CD7" s="45" t="s">
        <v>166</v>
      </c>
      <c r="CE7" s="46"/>
      <c r="CF7" s="46"/>
      <c r="CG7" s="46"/>
      <c r="CH7" s="46"/>
      <c r="CI7" s="45" t="s">
        <v>168</v>
      </c>
      <c r="CJ7" s="46"/>
      <c r="CK7" s="46"/>
      <c r="CL7" s="46"/>
      <c r="CM7" s="46"/>
      <c r="CN7" s="45" t="s">
        <v>167</v>
      </c>
      <c r="CO7" s="46"/>
      <c r="CP7" s="46"/>
      <c r="CQ7" s="46"/>
      <c r="CR7" s="46"/>
      <c r="CS7" s="48" t="s">
        <v>145</v>
      </c>
      <c r="CT7" s="45" t="s">
        <v>171</v>
      </c>
      <c r="CU7" s="46"/>
      <c r="CV7" s="46"/>
      <c r="CW7" s="46"/>
      <c r="CX7" s="46"/>
      <c r="CY7" s="48" t="s">
        <v>145</v>
      </c>
      <c r="CZ7" s="45" t="s">
        <v>171</v>
      </c>
      <c r="DA7" s="46"/>
      <c r="DB7" s="46"/>
      <c r="DC7" s="46"/>
      <c r="DD7" s="46"/>
      <c r="DE7" s="48" t="s">
        <v>145</v>
      </c>
      <c r="DF7" s="45" t="s">
        <v>166</v>
      </c>
      <c r="DG7" s="46"/>
      <c r="DH7" s="46"/>
      <c r="DI7" s="46"/>
      <c r="DJ7" s="46"/>
      <c r="DK7" s="47" t="s">
        <v>145</v>
      </c>
    </row>
    <row r="8" spans="1:115" s="23" customFormat="1" ht="23.25" customHeight="1" x14ac:dyDescent="0.4">
      <c r="A8" s="58"/>
      <c r="B8" s="56"/>
      <c r="C8" s="61"/>
      <c r="D8" s="62"/>
      <c r="E8" s="62"/>
      <c r="F8" s="62"/>
      <c r="G8" s="62"/>
      <c r="H8" s="62"/>
      <c r="I8" s="64" t="s">
        <v>138</v>
      </c>
      <c r="J8" s="64"/>
      <c r="K8" s="64"/>
      <c r="L8" s="64"/>
      <c r="M8" s="64"/>
      <c r="N8" s="64"/>
      <c r="O8" s="67" t="s">
        <v>157</v>
      </c>
      <c r="P8" s="67"/>
      <c r="Q8" s="67"/>
      <c r="R8" s="67"/>
      <c r="S8" s="67"/>
      <c r="T8" s="67"/>
      <c r="U8" s="67" t="s">
        <v>160</v>
      </c>
      <c r="V8" s="67"/>
      <c r="W8" s="67"/>
      <c r="X8" s="67"/>
      <c r="Y8" s="67"/>
      <c r="Z8" s="67"/>
      <c r="AA8" s="44" t="s">
        <v>138</v>
      </c>
      <c r="AB8" s="44"/>
      <c r="AC8" s="44" t="s">
        <v>157</v>
      </c>
      <c r="AD8" s="44"/>
      <c r="AE8" s="44" t="s">
        <v>163</v>
      </c>
      <c r="AF8" s="44"/>
      <c r="AG8" s="48"/>
      <c r="AH8" s="46" t="s">
        <v>138</v>
      </c>
      <c r="AI8" s="46"/>
      <c r="AJ8" s="46"/>
      <c r="AK8" s="46"/>
      <c r="AL8" s="46"/>
      <c r="AM8" s="46" t="s">
        <v>157</v>
      </c>
      <c r="AN8" s="46"/>
      <c r="AO8" s="46"/>
      <c r="AP8" s="46"/>
      <c r="AQ8" s="46"/>
      <c r="AR8" s="46" t="s">
        <v>163</v>
      </c>
      <c r="AS8" s="46"/>
      <c r="AT8" s="46"/>
      <c r="AU8" s="46"/>
      <c r="AV8" s="46"/>
      <c r="AW8" s="48"/>
      <c r="AX8" s="46" t="s">
        <v>138</v>
      </c>
      <c r="AY8" s="46"/>
      <c r="AZ8" s="46"/>
      <c r="BA8" s="46"/>
      <c r="BB8" s="46"/>
      <c r="BC8" s="46" t="s">
        <v>157</v>
      </c>
      <c r="BD8" s="46"/>
      <c r="BE8" s="46"/>
      <c r="BF8" s="46"/>
      <c r="BG8" s="46"/>
      <c r="BH8" s="46" t="s">
        <v>163</v>
      </c>
      <c r="BI8" s="46"/>
      <c r="BJ8" s="46"/>
      <c r="BK8" s="46"/>
      <c r="BL8" s="46"/>
      <c r="BM8" s="48"/>
      <c r="BN8" s="46" t="s">
        <v>138</v>
      </c>
      <c r="BO8" s="46"/>
      <c r="BP8" s="46"/>
      <c r="BQ8" s="46"/>
      <c r="BR8" s="46"/>
      <c r="BS8" s="46" t="s">
        <v>157</v>
      </c>
      <c r="BT8" s="46"/>
      <c r="BU8" s="46"/>
      <c r="BV8" s="46"/>
      <c r="BW8" s="46"/>
      <c r="BX8" s="46" t="s">
        <v>163</v>
      </c>
      <c r="BY8" s="46"/>
      <c r="BZ8" s="46"/>
      <c r="CA8" s="46"/>
      <c r="CB8" s="46"/>
      <c r="CC8" s="48"/>
      <c r="CD8" s="44" t="s">
        <v>138</v>
      </c>
      <c r="CE8" s="44"/>
      <c r="CF8" s="44"/>
      <c r="CG8" s="44"/>
      <c r="CH8" s="44"/>
      <c r="CI8" s="44" t="s">
        <v>157</v>
      </c>
      <c r="CJ8" s="44"/>
      <c r="CK8" s="44"/>
      <c r="CL8" s="44"/>
      <c r="CM8" s="44"/>
      <c r="CN8" s="46" t="s">
        <v>163</v>
      </c>
      <c r="CO8" s="46"/>
      <c r="CP8" s="46"/>
      <c r="CQ8" s="46"/>
      <c r="CR8" s="46"/>
      <c r="CS8" s="48"/>
      <c r="CT8" s="44" t="s">
        <v>157</v>
      </c>
      <c r="CU8" s="44"/>
      <c r="CV8" s="44"/>
      <c r="CW8" s="44"/>
      <c r="CX8" s="44"/>
      <c r="CY8" s="48"/>
      <c r="CZ8" s="44" t="s">
        <v>157</v>
      </c>
      <c r="DA8" s="44"/>
      <c r="DB8" s="44"/>
      <c r="DC8" s="44"/>
      <c r="DD8" s="44"/>
      <c r="DE8" s="48"/>
      <c r="DF8" s="44" t="s">
        <v>138</v>
      </c>
      <c r="DG8" s="44"/>
      <c r="DH8" s="44"/>
      <c r="DI8" s="44"/>
      <c r="DJ8" s="44"/>
      <c r="DK8" s="47"/>
    </row>
    <row r="9" spans="1:115" ht="63" customHeight="1" x14ac:dyDescent="0.4">
      <c r="A9" s="58"/>
      <c r="B9" s="56"/>
      <c r="C9" s="38" t="s">
        <v>127</v>
      </c>
      <c r="D9" s="10" t="s">
        <v>4</v>
      </c>
      <c r="E9" s="10" t="s">
        <v>5</v>
      </c>
      <c r="F9" s="10" t="s">
        <v>6</v>
      </c>
      <c r="G9" s="11" t="s">
        <v>128</v>
      </c>
      <c r="H9" s="11" t="s">
        <v>129</v>
      </c>
      <c r="I9" s="18" t="s">
        <v>127</v>
      </c>
      <c r="J9" s="18" t="s">
        <v>4</v>
      </c>
      <c r="K9" s="18" t="s">
        <v>5</v>
      </c>
      <c r="L9" s="18" t="s">
        <v>6</v>
      </c>
      <c r="M9" s="19" t="s">
        <v>128</v>
      </c>
      <c r="N9" s="19" t="s">
        <v>129</v>
      </c>
      <c r="O9" s="18" t="s">
        <v>127</v>
      </c>
      <c r="P9" s="18" t="s">
        <v>4</v>
      </c>
      <c r="Q9" s="18" t="s">
        <v>5</v>
      </c>
      <c r="R9" s="18" t="s">
        <v>6</v>
      </c>
      <c r="S9" s="19" t="s">
        <v>128</v>
      </c>
      <c r="T9" s="19" t="s">
        <v>129</v>
      </c>
      <c r="U9" s="18" t="s">
        <v>127</v>
      </c>
      <c r="V9" s="18" t="s">
        <v>4</v>
      </c>
      <c r="W9" s="18" t="s">
        <v>5</v>
      </c>
      <c r="X9" s="18" t="s">
        <v>6</v>
      </c>
      <c r="Y9" s="19" t="s">
        <v>128</v>
      </c>
      <c r="Z9" s="19" t="s">
        <v>129</v>
      </c>
      <c r="AA9" s="12" t="s">
        <v>152</v>
      </c>
      <c r="AB9" s="12" t="s">
        <v>140</v>
      </c>
      <c r="AC9" s="12" t="s">
        <v>152</v>
      </c>
      <c r="AD9" s="12" t="s">
        <v>164</v>
      </c>
      <c r="AE9" s="12" t="s">
        <v>152</v>
      </c>
      <c r="AF9" s="12" t="s">
        <v>165</v>
      </c>
      <c r="AG9" s="48"/>
      <c r="AH9" s="12" t="s">
        <v>4</v>
      </c>
      <c r="AI9" s="12" t="s">
        <v>5</v>
      </c>
      <c r="AJ9" s="12" t="s">
        <v>6</v>
      </c>
      <c r="AK9" s="12" t="s">
        <v>139</v>
      </c>
      <c r="AL9" s="12" t="s">
        <v>140</v>
      </c>
      <c r="AM9" s="12" t="s">
        <v>4</v>
      </c>
      <c r="AN9" s="12" t="s">
        <v>5</v>
      </c>
      <c r="AO9" s="12" t="s">
        <v>6</v>
      </c>
      <c r="AP9" s="12" t="s">
        <v>139</v>
      </c>
      <c r="AQ9" s="12" t="s">
        <v>164</v>
      </c>
      <c r="AR9" s="12" t="s">
        <v>4</v>
      </c>
      <c r="AS9" s="12" t="s">
        <v>5</v>
      </c>
      <c r="AT9" s="12" t="s">
        <v>6</v>
      </c>
      <c r="AU9" s="12" t="s">
        <v>139</v>
      </c>
      <c r="AV9" s="12" t="s">
        <v>165</v>
      </c>
      <c r="AW9" s="48"/>
      <c r="AX9" s="12" t="s">
        <v>4</v>
      </c>
      <c r="AY9" s="12" t="s">
        <v>5</v>
      </c>
      <c r="AZ9" s="12" t="s">
        <v>6</v>
      </c>
      <c r="BA9" s="12" t="s">
        <v>139</v>
      </c>
      <c r="BB9" s="12" t="s">
        <v>140</v>
      </c>
      <c r="BC9" s="12" t="s">
        <v>4</v>
      </c>
      <c r="BD9" s="12" t="s">
        <v>5</v>
      </c>
      <c r="BE9" s="12" t="s">
        <v>6</v>
      </c>
      <c r="BF9" s="12" t="s">
        <v>139</v>
      </c>
      <c r="BG9" s="12" t="s">
        <v>164</v>
      </c>
      <c r="BH9" s="12" t="s">
        <v>4</v>
      </c>
      <c r="BI9" s="12" t="s">
        <v>5</v>
      </c>
      <c r="BJ9" s="12" t="s">
        <v>6</v>
      </c>
      <c r="BK9" s="12" t="s">
        <v>139</v>
      </c>
      <c r="BL9" s="12" t="s">
        <v>165</v>
      </c>
      <c r="BM9" s="48"/>
      <c r="BN9" s="12" t="s">
        <v>4</v>
      </c>
      <c r="BO9" s="12" t="s">
        <v>5</v>
      </c>
      <c r="BP9" s="12" t="s">
        <v>6</v>
      </c>
      <c r="BQ9" s="12" t="s">
        <v>139</v>
      </c>
      <c r="BR9" s="12" t="s">
        <v>140</v>
      </c>
      <c r="BS9" s="12" t="s">
        <v>4</v>
      </c>
      <c r="BT9" s="12" t="s">
        <v>5</v>
      </c>
      <c r="BU9" s="12" t="s">
        <v>6</v>
      </c>
      <c r="BV9" s="12" t="s">
        <v>139</v>
      </c>
      <c r="BW9" s="12" t="s">
        <v>141</v>
      </c>
      <c r="BX9" s="12" t="s">
        <v>4</v>
      </c>
      <c r="BY9" s="12" t="s">
        <v>5</v>
      </c>
      <c r="BZ9" s="12" t="s">
        <v>6</v>
      </c>
      <c r="CA9" s="12" t="s">
        <v>139</v>
      </c>
      <c r="CB9" s="12" t="s">
        <v>165</v>
      </c>
      <c r="CC9" s="48"/>
      <c r="CD9" s="12" t="s">
        <v>4</v>
      </c>
      <c r="CE9" s="12" t="s">
        <v>5</v>
      </c>
      <c r="CF9" s="12" t="s">
        <v>6</v>
      </c>
      <c r="CG9" s="12" t="s">
        <v>139</v>
      </c>
      <c r="CH9" s="12" t="s">
        <v>140</v>
      </c>
      <c r="CI9" s="12" t="s">
        <v>4</v>
      </c>
      <c r="CJ9" s="12" t="s">
        <v>5</v>
      </c>
      <c r="CK9" s="12" t="s">
        <v>6</v>
      </c>
      <c r="CL9" s="12" t="s">
        <v>139</v>
      </c>
      <c r="CM9" s="12" t="s">
        <v>141</v>
      </c>
      <c r="CN9" s="12" t="s">
        <v>4</v>
      </c>
      <c r="CO9" s="12" t="s">
        <v>5</v>
      </c>
      <c r="CP9" s="12" t="s">
        <v>6</v>
      </c>
      <c r="CQ9" s="12" t="s">
        <v>139</v>
      </c>
      <c r="CR9" s="12" t="s">
        <v>165</v>
      </c>
      <c r="CS9" s="48"/>
      <c r="CT9" s="12" t="s">
        <v>4</v>
      </c>
      <c r="CU9" s="12" t="s">
        <v>5</v>
      </c>
      <c r="CV9" s="12" t="s">
        <v>6</v>
      </c>
      <c r="CW9" s="12" t="s">
        <v>139</v>
      </c>
      <c r="CX9" s="12" t="s">
        <v>141</v>
      </c>
      <c r="CY9" s="48"/>
      <c r="CZ9" s="12" t="s">
        <v>4</v>
      </c>
      <c r="DA9" s="12" t="s">
        <v>5</v>
      </c>
      <c r="DB9" s="12" t="s">
        <v>6</v>
      </c>
      <c r="DC9" s="12" t="s">
        <v>139</v>
      </c>
      <c r="DD9" s="12" t="s">
        <v>141</v>
      </c>
      <c r="DE9" s="48"/>
      <c r="DF9" s="12" t="s">
        <v>4</v>
      </c>
      <c r="DG9" s="12" t="s">
        <v>5</v>
      </c>
      <c r="DH9" s="12" t="s">
        <v>6</v>
      </c>
      <c r="DI9" s="12" t="s">
        <v>139</v>
      </c>
      <c r="DJ9" s="12" t="s">
        <v>140</v>
      </c>
      <c r="DK9" s="47"/>
    </row>
    <row r="10" spans="1:115" ht="21" customHeight="1" x14ac:dyDescent="0.4">
      <c r="A10" s="24">
        <v>1</v>
      </c>
      <c r="B10" s="30" t="s">
        <v>1</v>
      </c>
      <c r="C10" s="7">
        <f t="shared" ref="C10:C41" si="0">I10+O10+U10</f>
        <v>0</v>
      </c>
      <c r="D10" s="8">
        <f t="shared" ref="D10:D41" si="1">J10+P10+V10</f>
        <v>0</v>
      </c>
      <c r="E10" s="8">
        <f t="shared" ref="E10:E41" si="2">K10+Q10+W10</f>
        <v>0</v>
      </c>
      <c r="F10" s="8">
        <f t="shared" ref="F10:F41" si="3">L10+R10+X10</f>
        <v>7878100</v>
      </c>
      <c r="G10" s="8">
        <f t="shared" ref="G10:G41" si="4">M10+S10+Y10</f>
        <v>0</v>
      </c>
      <c r="H10" s="40">
        <f>SUM(C10:G10)</f>
        <v>7878100</v>
      </c>
      <c r="I10" s="8">
        <f>AA10</f>
        <v>0</v>
      </c>
      <c r="J10" s="8">
        <f>AH10+AX10+BN10+CD10+DF10</f>
        <v>0</v>
      </c>
      <c r="K10" s="8">
        <f t="shared" ref="K10:M10" si="5">AI10+AY10+BO10+CE10+DG10</f>
        <v>0</v>
      </c>
      <c r="L10" s="8">
        <f t="shared" si="5"/>
        <v>3927500</v>
      </c>
      <c r="M10" s="8">
        <f t="shared" si="5"/>
        <v>0</v>
      </c>
      <c r="N10" s="41">
        <f>SUM(I10:M10)</f>
        <v>3927500</v>
      </c>
      <c r="O10" s="8">
        <f>AC10</f>
        <v>0</v>
      </c>
      <c r="P10" s="8">
        <f>AM10+BC10+CT10+CZ10+CI10+BS10</f>
        <v>0</v>
      </c>
      <c r="Q10" s="8">
        <f>AN10+BD10+CU10+DA10+CJ10+BT10</f>
        <v>0</v>
      </c>
      <c r="R10" s="8">
        <f t="shared" ref="R10:S10" si="6">AO10+BE10+CV10+DB10+CK10+BU10</f>
        <v>3200600</v>
      </c>
      <c r="S10" s="8">
        <f t="shared" si="6"/>
        <v>0</v>
      </c>
      <c r="T10" s="41">
        <f>SUM(O10:S10)</f>
        <v>3200600</v>
      </c>
      <c r="U10" s="8">
        <f>AE10</f>
        <v>0</v>
      </c>
      <c r="V10" s="8">
        <f>AR10+BH10+BX10+CN10</f>
        <v>0</v>
      </c>
      <c r="W10" s="8">
        <f t="shared" ref="W10:Y10" si="7">AS10+BI10+BY10+CO10</f>
        <v>0</v>
      </c>
      <c r="X10" s="8">
        <f t="shared" si="7"/>
        <v>750000</v>
      </c>
      <c r="Y10" s="8">
        <f t="shared" si="7"/>
        <v>0</v>
      </c>
      <c r="Z10" s="41">
        <f>SUM(U10:Y10)</f>
        <v>750000</v>
      </c>
      <c r="AA10" s="25"/>
      <c r="AB10" s="26">
        <f>SUM(AA10:AA10)</f>
        <v>0</v>
      </c>
      <c r="AC10" s="25"/>
      <c r="AD10" s="26">
        <f>SUM(AC10:AC10)</f>
        <v>0</v>
      </c>
      <c r="AE10" s="25"/>
      <c r="AF10" s="26">
        <f>SUM(AE10:AE10)</f>
        <v>0</v>
      </c>
      <c r="AG10" s="27">
        <f>SUM(AB10+AD10+AF10)</f>
        <v>0</v>
      </c>
      <c r="AH10" s="25">
        <v>0</v>
      </c>
      <c r="AI10" s="25">
        <v>0</v>
      </c>
      <c r="AJ10" s="25">
        <v>1000000</v>
      </c>
      <c r="AK10" s="25">
        <v>0</v>
      </c>
      <c r="AL10" s="26">
        <f>SUM(AH10:AK10)</f>
        <v>1000000</v>
      </c>
      <c r="AM10" s="25">
        <v>0</v>
      </c>
      <c r="AN10" s="25">
        <v>0</v>
      </c>
      <c r="AO10" s="25">
        <v>790600</v>
      </c>
      <c r="AP10" s="25">
        <v>0</v>
      </c>
      <c r="AQ10" s="26">
        <f>SUM(AM10:AP10)</f>
        <v>790600</v>
      </c>
      <c r="AR10" s="25">
        <v>0</v>
      </c>
      <c r="AS10" s="25">
        <v>0</v>
      </c>
      <c r="AT10" s="25">
        <v>0</v>
      </c>
      <c r="AU10" s="25">
        <v>0</v>
      </c>
      <c r="AV10" s="26">
        <f>SUM(AR10:AU10)</f>
        <v>0</v>
      </c>
      <c r="AW10" s="27">
        <f>AL10+AQ10+AV10</f>
        <v>1790600</v>
      </c>
      <c r="AX10" s="25">
        <v>0</v>
      </c>
      <c r="AY10" s="25">
        <v>0</v>
      </c>
      <c r="AZ10" s="25">
        <v>307500</v>
      </c>
      <c r="BA10" s="25">
        <v>0</v>
      </c>
      <c r="BB10" s="26">
        <f>SUM(AX10:BA10)</f>
        <v>307500</v>
      </c>
      <c r="BC10" s="25">
        <v>0</v>
      </c>
      <c r="BD10" s="25">
        <v>0</v>
      </c>
      <c r="BE10" s="25">
        <v>100000</v>
      </c>
      <c r="BF10" s="25">
        <v>0</v>
      </c>
      <c r="BG10" s="26">
        <f>SUM(BC10:BF10)</f>
        <v>100000</v>
      </c>
      <c r="BH10" s="25">
        <v>0</v>
      </c>
      <c r="BI10" s="25">
        <v>0</v>
      </c>
      <c r="BJ10" s="25">
        <v>100000</v>
      </c>
      <c r="BK10" s="25">
        <v>0</v>
      </c>
      <c r="BL10" s="26">
        <f>SUM(BH10:BK10)</f>
        <v>100000</v>
      </c>
      <c r="BM10" s="27">
        <f>SUM(BB10,BG10,BL10)</f>
        <v>507500</v>
      </c>
      <c r="BN10" s="25">
        <v>0</v>
      </c>
      <c r="BO10" s="25">
        <v>0</v>
      </c>
      <c r="BP10" s="25">
        <v>2500000</v>
      </c>
      <c r="BQ10" s="25">
        <v>0</v>
      </c>
      <c r="BR10" s="26">
        <f>SUM(BN10:BQ10)</f>
        <v>2500000</v>
      </c>
      <c r="BS10" s="25">
        <v>0</v>
      </c>
      <c r="BT10" s="25">
        <v>0</v>
      </c>
      <c r="BU10" s="25">
        <v>1200000</v>
      </c>
      <c r="BV10" s="25">
        <v>0</v>
      </c>
      <c r="BW10" s="26">
        <f>SUM(BS10:BV10)</f>
        <v>1200000</v>
      </c>
      <c r="BX10" s="25">
        <f>[1]พรบ.ทะเบียน!R9+[1]พรบ.ตรวจสอบ!R9+[1]พรบ.นำเข้า!R9</f>
        <v>0</v>
      </c>
      <c r="BY10" s="25">
        <f>[1]พรบ.ทะเบียน!S9+[1]พรบ.ตรวจสอบ!S9+[1]พรบ.นำเข้า!S9</f>
        <v>0</v>
      </c>
      <c r="BZ10" s="25">
        <f>[1]พรบ.ทะเบียน!T9+[1]พรบ.ตรวจสอบ!T9+[1]พรบ.นำเข้า!T9</f>
        <v>650000</v>
      </c>
      <c r="CA10" s="25">
        <f>[1]พรบ.ทะเบียน!U9+[1]พรบ.ตรวจสอบ!U9+[1]พรบ.นำเข้า!U9</f>
        <v>0</v>
      </c>
      <c r="CB10" s="26">
        <f>SUM(BX10:CA10)</f>
        <v>650000</v>
      </c>
      <c r="CC10" s="27">
        <f>SUM(BR10,BW10,CB10)</f>
        <v>4350000</v>
      </c>
      <c r="CD10" s="25">
        <v>0</v>
      </c>
      <c r="CE10" s="25">
        <v>0</v>
      </c>
      <c r="CF10" s="25">
        <v>0</v>
      </c>
      <c r="CG10" s="25">
        <v>0</v>
      </c>
      <c r="CH10" s="26">
        <f>SUM(CD10:CG10)</f>
        <v>0</v>
      </c>
      <c r="CI10" s="25">
        <f>[2]โอนต้นปีแต่ละกลุ่ม!$CS$114</f>
        <v>0</v>
      </c>
      <c r="CJ10" s="25">
        <v>0</v>
      </c>
      <c r="CK10" s="25">
        <v>0</v>
      </c>
      <c r="CL10" s="25">
        <v>0</v>
      </c>
      <c r="CM10" s="26">
        <f>SUM(CI10:CL10)</f>
        <v>0</v>
      </c>
      <c r="CN10" s="25">
        <v>0</v>
      </c>
      <c r="CO10" s="25">
        <v>0</v>
      </c>
      <c r="CP10" s="25">
        <v>0</v>
      </c>
      <c r="CQ10" s="25">
        <v>0</v>
      </c>
      <c r="CR10" s="26">
        <f>SUM(CN10:CQ10)</f>
        <v>0</v>
      </c>
      <c r="CS10" s="27">
        <f>SUM(CH10,CM10,CR10)</f>
        <v>0</v>
      </c>
      <c r="CT10" s="25"/>
      <c r="CU10" s="25"/>
      <c r="CV10" s="25">
        <v>360000</v>
      </c>
      <c r="CW10" s="25"/>
      <c r="CX10" s="26">
        <f>SUM(CT10:CW10)</f>
        <v>360000</v>
      </c>
      <c r="CY10" s="27">
        <f>SUM(CX10)</f>
        <v>360000</v>
      </c>
      <c r="CZ10" s="25"/>
      <c r="DA10" s="25"/>
      <c r="DB10" s="25">
        <v>750000</v>
      </c>
      <c r="DC10" s="25"/>
      <c r="DD10" s="26">
        <f>SUM(CZ10:DC10)</f>
        <v>750000</v>
      </c>
      <c r="DE10" s="27">
        <f>DD10</f>
        <v>750000</v>
      </c>
      <c r="DF10" s="25"/>
      <c r="DG10" s="25"/>
      <c r="DH10" s="25">
        <v>120000</v>
      </c>
      <c r="DI10" s="25"/>
      <c r="DJ10" s="26">
        <f>SUM(DF10:DI10)</f>
        <v>120000</v>
      </c>
      <c r="DK10" s="28">
        <f>DJ10</f>
        <v>120000</v>
      </c>
    </row>
    <row r="11" spans="1:115" x14ac:dyDescent="0.4">
      <c r="A11" s="24">
        <v>2</v>
      </c>
      <c r="B11" s="30" t="s">
        <v>0</v>
      </c>
      <c r="C11" s="7">
        <f t="shared" si="0"/>
        <v>0</v>
      </c>
      <c r="D11" s="8">
        <f t="shared" si="1"/>
        <v>0</v>
      </c>
      <c r="E11" s="8">
        <f t="shared" si="2"/>
        <v>0</v>
      </c>
      <c r="F11" s="8">
        <f t="shared" si="3"/>
        <v>898400</v>
      </c>
      <c r="G11" s="8">
        <f t="shared" si="4"/>
        <v>0</v>
      </c>
      <c r="H11" s="40">
        <f t="shared" ref="H11:H74" si="8">SUM(C11:G11)</f>
        <v>898400</v>
      </c>
      <c r="I11" s="8">
        <f t="shared" ref="I11:I74" si="9">AA11</f>
        <v>0</v>
      </c>
      <c r="J11" s="8">
        <f t="shared" ref="J11:J74" si="10">AH11+AX11+BN11+CD11+DF11</f>
        <v>0</v>
      </c>
      <c r="K11" s="8">
        <f t="shared" ref="K11:K74" si="11">AI11+AY11+BO11+CE11+DG11</f>
        <v>0</v>
      </c>
      <c r="L11" s="8">
        <f t="shared" ref="L11:L74" si="12">AJ11+AZ11+BP11+CF11+DH11</f>
        <v>898400</v>
      </c>
      <c r="M11" s="8">
        <f t="shared" ref="M11:M74" si="13">AK11+BA11+BQ11+CG11+DI11</f>
        <v>0</v>
      </c>
      <c r="N11" s="41">
        <f t="shared" ref="N11:N74" si="14">SUM(I11:M11)</f>
        <v>898400</v>
      </c>
      <c r="O11" s="8">
        <f t="shared" ref="O11:O74" si="15">AC11</f>
        <v>0</v>
      </c>
      <c r="P11" s="8">
        <f t="shared" ref="P11:P74" si="16">AM11+BC11+CT11+CZ11+CI11+BS11</f>
        <v>0</v>
      </c>
      <c r="Q11" s="8">
        <f t="shared" ref="Q11:Q74" si="17">AN11+BD11+CU11+DA11+CJ11+BT11</f>
        <v>0</v>
      </c>
      <c r="R11" s="8">
        <f t="shared" ref="R11:R74" si="18">AO11+BE11+CV11+DB11+CK11+BU11</f>
        <v>0</v>
      </c>
      <c r="S11" s="8">
        <f t="shared" ref="S11:S74" si="19">AP11+BF11+CW11+DC11+CL11+BV11</f>
        <v>0</v>
      </c>
      <c r="T11" s="41">
        <f t="shared" ref="T11:T74" si="20">SUM(O11:S11)</f>
        <v>0</v>
      </c>
      <c r="U11" s="8">
        <f t="shared" ref="U11:U74" si="21">AE11</f>
        <v>0</v>
      </c>
      <c r="V11" s="8">
        <f t="shared" ref="V11:V74" si="22">AR11+BH11+BX11+CN11</f>
        <v>0</v>
      </c>
      <c r="W11" s="8">
        <f t="shared" ref="W11:W74" si="23">AS11+BI11+BY11+CO11</f>
        <v>0</v>
      </c>
      <c r="X11" s="8">
        <f t="shared" ref="X11:X74" si="24">AT11+BJ11+BZ11+CP11</f>
        <v>0</v>
      </c>
      <c r="Y11" s="8">
        <f t="shared" ref="Y11:Y74" si="25">AU11+BK11+CA11+CQ11</f>
        <v>0</v>
      </c>
      <c r="Z11" s="41">
        <f t="shared" ref="Z11:Z74" si="26">SUM(U11:Y11)</f>
        <v>0</v>
      </c>
      <c r="AA11" s="25"/>
      <c r="AB11" s="26">
        <f t="shared" ref="AB11:AB74" si="27">SUM(AA11:AA11)</f>
        <v>0</v>
      </c>
      <c r="AC11" s="25"/>
      <c r="AD11" s="26">
        <f t="shared" ref="AD11:AD74" si="28">SUM(AC11:AC11)</f>
        <v>0</v>
      </c>
      <c r="AE11" s="25"/>
      <c r="AF11" s="26">
        <f t="shared" ref="AF11:AF74" si="29">SUM(AE11:AE11)</f>
        <v>0</v>
      </c>
      <c r="AG11" s="27">
        <f t="shared" ref="AG11:AG74" si="30">SUM(AB11+AD11+AF11)</f>
        <v>0</v>
      </c>
      <c r="AH11" s="25">
        <v>0</v>
      </c>
      <c r="AI11" s="25">
        <v>0</v>
      </c>
      <c r="AJ11" s="25">
        <v>898400</v>
      </c>
      <c r="AK11" s="25">
        <v>0</v>
      </c>
      <c r="AL11" s="26">
        <f t="shared" ref="AL11:AL74" si="31">SUM(AH11:AK11)</f>
        <v>898400</v>
      </c>
      <c r="AM11" s="25">
        <v>0</v>
      </c>
      <c r="AN11" s="25">
        <v>0</v>
      </c>
      <c r="AO11" s="25">
        <v>0</v>
      </c>
      <c r="AP11" s="25">
        <v>0</v>
      </c>
      <c r="AQ11" s="26">
        <f t="shared" ref="AQ11:AQ74" si="32">SUM(AM11:AP11)</f>
        <v>0</v>
      </c>
      <c r="AR11" s="25">
        <v>0</v>
      </c>
      <c r="AS11" s="25">
        <v>0</v>
      </c>
      <c r="AT11" s="25">
        <v>0</v>
      </c>
      <c r="AU11" s="25">
        <v>0</v>
      </c>
      <c r="AV11" s="26">
        <f t="shared" ref="AV11:AV74" si="33">SUM(AR11:AU11)</f>
        <v>0</v>
      </c>
      <c r="AW11" s="27">
        <f t="shared" ref="AW11:AW74" si="34">AL11+AQ11+AV11</f>
        <v>898400</v>
      </c>
      <c r="AX11" s="25">
        <v>0</v>
      </c>
      <c r="AY11" s="25">
        <v>0</v>
      </c>
      <c r="AZ11" s="25">
        <v>0</v>
      </c>
      <c r="BA11" s="25">
        <v>0</v>
      </c>
      <c r="BB11" s="26">
        <f t="shared" ref="BB11:BB74" si="35">SUM(AX11:BA11)</f>
        <v>0</v>
      </c>
      <c r="BC11" s="25">
        <v>0</v>
      </c>
      <c r="BD11" s="25">
        <v>0</v>
      </c>
      <c r="BE11" s="25">
        <v>0</v>
      </c>
      <c r="BF11" s="25">
        <v>0</v>
      </c>
      <c r="BG11" s="26">
        <f t="shared" ref="BG11:BG74" si="36">SUM(BC11:BF11)</f>
        <v>0</v>
      </c>
      <c r="BH11" s="25">
        <v>0</v>
      </c>
      <c r="BI11" s="25">
        <v>0</v>
      </c>
      <c r="BJ11" s="25">
        <v>0</v>
      </c>
      <c r="BK11" s="25">
        <v>0</v>
      </c>
      <c r="BL11" s="26">
        <f t="shared" ref="BL11:BL74" si="37">SUM(BH11:BK11)</f>
        <v>0</v>
      </c>
      <c r="BM11" s="27">
        <f t="shared" ref="BM11:BM74" si="38">SUM(BB11,BG11,BL11)</f>
        <v>0</v>
      </c>
      <c r="BN11" s="25">
        <v>0</v>
      </c>
      <c r="BO11" s="25">
        <v>0</v>
      </c>
      <c r="BP11" s="25">
        <v>0</v>
      </c>
      <c r="BQ11" s="25">
        <v>0</v>
      </c>
      <c r="BR11" s="26">
        <f t="shared" ref="BR11:BR74" si="39">SUM(BN11:BQ11)</f>
        <v>0</v>
      </c>
      <c r="BS11" s="25">
        <v>0</v>
      </c>
      <c r="BT11" s="25">
        <v>0</v>
      </c>
      <c r="BU11" s="25">
        <v>0</v>
      </c>
      <c r="BV11" s="25">
        <v>0</v>
      </c>
      <c r="BW11" s="26">
        <f t="shared" ref="BW11:BW74" si="40">SUM(BS11:BV11)</f>
        <v>0</v>
      </c>
      <c r="BX11" s="25">
        <f>[1]พรบ.ทะเบียน!R10+[1]พรบ.ตรวจสอบ!R10+[1]พรบ.นำเข้า!R10</f>
        <v>0</v>
      </c>
      <c r="BY11" s="25">
        <f>[1]พรบ.ทะเบียน!S10+[1]พรบ.ตรวจสอบ!S10+[1]พรบ.นำเข้า!S10</f>
        <v>0</v>
      </c>
      <c r="BZ11" s="25">
        <f>[1]พรบ.ทะเบียน!T10+[1]พรบ.ตรวจสอบ!T10+[1]พรบ.นำเข้า!T10</f>
        <v>0</v>
      </c>
      <c r="CA11" s="25">
        <f>[1]พรบ.ทะเบียน!U10+[1]พรบ.ตรวจสอบ!U10+[1]พรบ.นำเข้า!U10</f>
        <v>0</v>
      </c>
      <c r="CB11" s="26">
        <f t="shared" ref="CB11:CB74" si="41">SUM(BX11:CA11)</f>
        <v>0</v>
      </c>
      <c r="CC11" s="27">
        <f t="shared" ref="CC11:CC74" si="42">SUM(BR11,BW11,CB11)</f>
        <v>0</v>
      </c>
      <c r="CD11" s="25">
        <v>0</v>
      </c>
      <c r="CE11" s="25">
        <v>0</v>
      </c>
      <c r="CF11" s="25">
        <v>0</v>
      </c>
      <c r="CG11" s="25">
        <v>0</v>
      </c>
      <c r="CH11" s="26">
        <f t="shared" ref="CH11:CH74" si="43">SUM(CD11:CG11)</f>
        <v>0</v>
      </c>
      <c r="CI11" s="25">
        <v>0</v>
      </c>
      <c r="CJ11" s="25">
        <v>0</v>
      </c>
      <c r="CK11" s="25">
        <v>0</v>
      </c>
      <c r="CL11" s="25">
        <v>0</v>
      </c>
      <c r="CM11" s="26">
        <f t="shared" ref="CM11:CM74" si="44">SUM(CI11:CL11)</f>
        <v>0</v>
      </c>
      <c r="CN11" s="25">
        <v>0</v>
      </c>
      <c r="CO11" s="25">
        <v>0</v>
      </c>
      <c r="CP11" s="25">
        <v>0</v>
      </c>
      <c r="CQ11" s="25">
        <v>0</v>
      </c>
      <c r="CR11" s="26">
        <f t="shared" ref="CR11:CR74" si="45">SUM(CN11:CQ11)</f>
        <v>0</v>
      </c>
      <c r="CS11" s="27">
        <f t="shared" ref="CS11:CS74" si="46">SUM(CH11,CM11,CR11)</f>
        <v>0</v>
      </c>
      <c r="CT11" s="25"/>
      <c r="CU11" s="25"/>
      <c r="CV11" s="25"/>
      <c r="CW11" s="25"/>
      <c r="CX11" s="26">
        <f t="shared" ref="CX11:CX74" si="47">SUM(CT11:CW11)</f>
        <v>0</v>
      </c>
      <c r="CY11" s="27">
        <f t="shared" ref="CY11:CY74" si="48">SUM(CX11)</f>
        <v>0</v>
      </c>
      <c r="CZ11" s="25"/>
      <c r="DA11" s="25"/>
      <c r="DB11" s="25"/>
      <c r="DC11" s="25"/>
      <c r="DD11" s="26">
        <f t="shared" ref="DD11:DD74" si="49">SUM(CZ11:DC11)</f>
        <v>0</v>
      </c>
      <c r="DE11" s="27">
        <f t="shared" ref="DE11:DE74" si="50">DD11</f>
        <v>0</v>
      </c>
      <c r="DF11" s="25"/>
      <c r="DG11" s="25"/>
      <c r="DH11" s="25"/>
      <c r="DI11" s="25"/>
      <c r="DJ11" s="26">
        <f t="shared" ref="DJ11:DJ74" si="51">SUM(DF11:DI11)</f>
        <v>0</v>
      </c>
      <c r="DK11" s="28">
        <f t="shared" ref="DK11:DK74" si="52">DJ11</f>
        <v>0</v>
      </c>
    </row>
    <row r="12" spans="1:115" x14ac:dyDescent="0.4">
      <c r="A12" s="24">
        <v>3</v>
      </c>
      <c r="B12" s="31" t="s">
        <v>137</v>
      </c>
      <c r="C12" s="7">
        <f t="shared" si="0"/>
        <v>0</v>
      </c>
      <c r="D12" s="8">
        <f t="shared" si="1"/>
        <v>300000</v>
      </c>
      <c r="E12" s="8">
        <f t="shared" si="2"/>
        <v>0</v>
      </c>
      <c r="F12" s="8">
        <f t="shared" si="3"/>
        <v>0</v>
      </c>
      <c r="G12" s="8">
        <f t="shared" si="4"/>
        <v>0</v>
      </c>
      <c r="H12" s="40">
        <f t="shared" si="8"/>
        <v>300000</v>
      </c>
      <c r="I12" s="8">
        <f t="shared" si="9"/>
        <v>0</v>
      </c>
      <c r="J12" s="8">
        <f t="shared" si="10"/>
        <v>150000</v>
      </c>
      <c r="K12" s="8">
        <f t="shared" si="11"/>
        <v>0</v>
      </c>
      <c r="L12" s="8">
        <f t="shared" si="12"/>
        <v>0</v>
      </c>
      <c r="M12" s="8">
        <f t="shared" si="13"/>
        <v>0</v>
      </c>
      <c r="N12" s="41">
        <f t="shared" si="14"/>
        <v>150000</v>
      </c>
      <c r="O12" s="8">
        <f t="shared" si="15"/>
        <v>0</v>
      </c>
      <c r="P12" s="8">
        <f t="shared" si="16"/>
        <v>90000</v>
      </c>
      <c r="Q12" s="8">
        <f t="shared" si="17"/>
        <v>0</v>
      </c>
      <c r="R12" s="8">
        <f t="shared" si="18"/>
        <v>0</v>
      </c>
      <c r="S12" s="8">
        <f t="shared" si="19"/>
        <v>0</v>
      </c>
      <c r="T12" s="41">
        <f t="shared" si="20"/>
        <v>90000</v>
      </c>
      <c r="U12" s="8">
        <f t="shared" si="21"/>
        <v>0</v>
      </c>
      <c r="V12" s="8">
        <f t="shared" si="22"/>
        <v>60000</v>
      </c>
      <c r="W12" s="8">
        <f t="shared" si="23"/>
        <v>0</v>
      </c>
      <c r="X12" s="8">
        <f t="shared" si="24"/>
        <v>0</v>
      </c>
      <c r="Y12" s="8">
        <f t="shared" si="25"/>
        <v>0</v>
      </c>
      <c r="Z12" s="41">
        <f t="shared" si="26"/>
        <v>60000</v>
      </c>
      <c r="AA12" s="25"/>
      <c r="AB12" s="26">
        <f t="shared" si="27"/>
        <v>0</v>
      </c>
      <c r="AC12" s="25"/>
      <c r="AD12" s="26">
        <f t="shared" si="28"/>
        <v>0</v>
      </c>
      <c r="AE12" s="25"/>
      <c r="AF12" s="26">
        <f t="shared" si="29"/>
        <v>0</v>
      </c>
      <c r="AG12" s="27">
        <f t="shared" si="30"/>
        <v>0</v>
      </c>
      <c r="AH12" s="25">
        <v>0</v>
      </c>
      <c r="AI12" s="25">
        <v>0</v>
      </c>
      <c r="AJ12" s="25">
        <v>0</v>
      </c>
      <c r="AK12" s="25">
        <v>0</v>
      </c>
      <c r="AL12" s="26">
        <f t="shared" si="31"/>
        <v>0</v>
      </c>
      <c r="AM12" s="25">
        <v>0</v>
      </c>
      <c r="AN12" s="25">
        <v>0</v>
      </c>
      <c r="AO12" s="25">
        <v>0</v>
      </c>
      <c r="AP12" s="25">
        <v>0</v>
      </c>
      <c r="AQ12" s="26">
        <f t="shared" si="32"/>
        <v>0</v>
      </c>
      <c r="AR12" s="25">
        <v>0</v>
      </c>
      <c r="AS12" s="25">
        <v>0</v>
      </c>
      <c r="AT12" s="25">
        <v>0</v>
      </c>
      <c r="AU12" s="25">
        <v>0</v>
      </c>
      <c r="AV12" s="26">
        <f t="shared" si="33"/>
        <v>0</v>
      </c>
      <c r="AW12" s="27">
        <f t="shared" si="34"/>
        <v>0</v>
      </c>
      <c r="AX12" s="25">
        <v>150000</v>
      </c>
      <c r="AY12" s="25">
        <v>0</v>
      </c>
      <c r="AZ12" s="25">
        <v>0</v>
      </c>
      <c r="BA12" s="25">
        <v>0</v>
      </c>
      <c r="BB12" s="26">
        <f t="shared" si="35"/>
        <v>150000</v>
      </c>
      <c r="BC12" s="25">
        <v>90000</v>
      </c>
      <c r="BD12" s="25">
        <v>0</v>
      </c>
      <c r="BE12" s="25">
        <v>0</v>
      </c>
      <c r="BF12" s="25">
        <v>0</v>
      </c>
      <c r="BG12" s="26">
        <f t="shared" si="36"/>
        <v>90000</v>
      </c>
      <c r="BH12" s="25">
        <v>60000</v>
      </c>
      <c r="BI12" s="25">
        <v>0</v>
      </c>
      <c r="BJ12" s="25">
        <v>0</v>
      </c>
      <c r="BK12" s="25">
        <v>0</v>
      </c>
      <c r="BL12" s="26">
        <f t="shared" si="37"/>
        <v>60000</v>
      </c>
      <c r="BM12" s="27">
        <f t="shared" si="38"/>
        <v>300000</v>
      </c>
      <c r="BN12" s="25">
        <v>0</v>
      </c>
      <c r="BO12" s="25">
        <v>0</v>
      </c>
      <c r="BP12" s="25">
        <v>0</v>
      </c>
      <c r="BQ12" s="25">
        <v>0</v>
      </c>
      <c r="BR12" s="26">
        <f t="shared" si="39"/>
        <v>0</v>
      </c>
      <c r="BS12" s="25">
        <v>0</v>
      </c>
      <c r="BT12" s="25">
        <v>0</v>
      </c>
      <c r="BU12" s="25">
        <v>0</v>
      </c>
      <c r="BV12" s="25">
        <v>0</v>
      </c>
      <c r="BW12" s="26">
        <f t="shared" si="40"/>
        <v>0</v>
      </c>
      <c r="BX12" s="25">
        <f>[1]พรบ.ทะเบียน!R11+[1]พรบ.ตรวจสอบ!R11+[1]พรบ.นำเข้า!R11</f>
        <v>0</v>
      </c>
      <c r="BY12" s="25">
        <f>[1]พรบ.ทะเบียน!S11+[1]พรบ.ตรวจสอบ!S11+[1]พรบ.นำเข้า!S11</f>
        <v>0</v>
      </c>
      <c r="BZ12" s="25">
        <f>[1]พรบ.ทะเบียน!T11+[1]พรบ.ตรวจสอบ!T11+[1]พรบ.นำเข้า!T11</f>
        <v>0</v>
      </c>
      <c r="CA12" s="25">
        <f>[1]พรบ.ทะเบียน!U11+[1]พรบ.ตรวจสอบ!U11+[1]พรบ.นำเข้า!U11</f>
        <v>0</v>
      </c>
      <c r="CB12" s="26">
        <f t="shared" si="41"/>
        <v>0</v>
      </c>
      <c r="CC12" s="27">
        <f t="shared" si="42"/>
        <v>0</v>
      </c>
      <c r="CD12" s="25">
        <v>0</v>
      </c>
      <c r="CE12" s="25">
        <v>0</v>
      </c>
      <c r="CF12" s="25">
        <v>0</v>
      </c>
      <c r="CG12" s="25">
        <v>0</v>
      </c>
      <c r="CH12" s="26">
        <f t="shared" si="43"/>
        <v>0</v>
      </c>
      <c r="CI12" s="25">
        <v>0</v>
      </c>
      <c r="CJ12" s="25">
        <v>0</v>
      </c>
      <c r="CK12" s="25">
        <v>0</v>
      </c>
      <c r="CL12" s="25">
        <v>0</v>
      </c>
      <c r="CM12" s="26">
        <f t="shared" si="44"/>
        <v>0</v>
      </c>
      <c r="CN12" s="25">
        <v>0</v>
      </c>
      <c r="CO12" s="25">
        <v>0</v>
      </c>
      <c r="CP12" s="25">
        <v>0</v>
      </c>
      <c r="CQ12" s="25">
        <v>0</v>
      </c>
      <c r="CR12" s="26">
        <f t="shared" si="45"/>
        <v>0</v>
      </c>
      <c r="CS12" s="27">
        <f t="shared" si="46"/>
        <v>0</v>
      </c>
      <c r="CT12" s="25"/>
      <c r="CU12" s="25"/>
      <c r="CV12" s="25"/>
      <c r="CW12" s="25"/>
      <c r="CX12" s="26">
        <f t="shared" si="47"/>
        <v>0</v>
      </c>
      <c r="CY12" s="27">
        <f t="shared" si="48"/>
        <v>0</v>
      </c>
      <c r="CZ12" s="25"/>
      <c r="DA12" s="25"/>
      <c r="DB12" s="25"/>
      <c r="DC12" s="25"/>
      <c r="DD12" s="26">
        <f t="shared" si="49"/>
        <v>0</v>
      </c>
      <c r="DE12" s="27">
        <f t="shared" si="50"/>
        <v>0</v>
      </c>
      <c r="DF12" s="25"/>
      <c r="DG12" s="25"/>
      <c r="DH12" s="25"/>
      <c r="DI12" s="25"/>
      <c r="DJ12" s="26">
        <f t="shared" si="51"/>
        <v>0</v>
      </c>
      <c r="DK12" s="28">
        <f t="shared" si="52"/>
        <v>0</v>
      </c>
    </row>
    <row r="13" spans="1:115" x14ac:dyDescent="0.4">
      <c r="A13" s="24">
        <v>4</v>
      </c>
      <c r="B13" s="30" t="s">
        <v>8</v>
      </c>
      <c r="C13" s="7">
        <f t="shared" si="0"/>
        <v>0</v>
      </c>
      <c r="D13" s="8">
        <f t="shared" si="1"/>
        <v>0</v>
      </c>
      <c r="E13" s="8">
        <f t="shared" si="2"/>
        <v>0</v>
      </c>
      <c r="F13" s="8">
        <f t="shared" si="3"/>
        <v>1559500</v>
      </c>
      <c r="G13" s="8">
        <f t="shared" si="4"/>
        <v>0</v>
      </c>
      <c r="H13" s="40">
        <f t="shared" si="8"/>
        <v>1559500</v>
      </c>
      <c r="I13" s="8">
        <f t="shared" si="9"/>
        <v>0</v>
      </c>
      <c r="J13" s="8">
        <f t="shared" si="10"/>
        <v>0</v>
      </c>
      <c r="K13" s="8">
        <f t="shared" si="11"/>
        <v>0</v>
      </c>
      <c r="L13" s="8">
        <f t="shared" si="12"/>
        <v>1127000</v>
      </c>
      <c r="M13" s="8">
        <f t="shared" si="13"/>
        <v>0</v>
      </c>
      <c r="N13" s="41">
        <f t="shared" si="14"/>
        <v>1127000</v>
      </c>
      <c r="O13" s="8">
        <f t="shared" si="15"/>
        <v>0</v>
      </c>
      <c r="P13" s="8">
        <f t="shared" si="16"/>
        <v>0</v>
      </c>
      <c r="Q13" s="8">
        <f t="shared" si="17"/>
        <v>0</v>
      </c>
      <c r="R13" s="8">
        <f t="shared" si="18"/>
        <v>232500</v>
      </c>
      <c r="S13" s="8">
        <f t="shared" si="19"/>
        <v>0</v>
      </c>
      <c r="T13" s="41">
        <f t="shared" si="20"/>
        <v>232500</v>
      </c>
      <c r="U13" s="8">
        <f t="shared" si="21"/>
        <v>0</v>
      </c>
      <c r="V13" s="8">
        <f t="shared" si="22"/>
        <v>0</v>
      </c>
      <c r="W13" s="8">
        <f t="shared" si="23"/>
        <v>0</v>
      </c>
      <c r="X13" s="8">
        <f t="shared" si="24"/>
        <v>200000</v>
      </c>
      <c r="Y13" s="8">
        <f t="shared" si="25"/>
        <v>0</v>
      </c>
      <c r="Z13" s="41">
        <f t="shared" si="26"/>
        <v>200000</v>
      </c>
      <c r="AA13" s="25"/>
      <c r="AB13" s="26">
        <f t="shared" si="27"/>
        <v>0</v>
      </c>
      <c r="AC13" s="25"/>
      <c r="AD13" s="26">
        <f t="shared" si="28"/>
        <v>0</v>
      </c>
      <c r="AE13" s="25"/>
      <c r="AF13" s="26">
        <f t="shared" si="29"/>
        <v>0</v>
      </c>
      <c r="AG13" s="27">
        <f t="shared" si="30"/>
        <v>0</v>
      </c>
      <c r="AH13" s="25">
        <v>0</v>
      </c>
      <c r="AI13" s="25">
        <v>0</v>
      </c>
      <c r="AJ13" s="25">
        <v>627000</v>
      </c>
      <c r="AK13" s="25">
        <v>0</v>
      </c>
      <c r="AL13" s="26">
        <f t="shared" si="31"/>
        <v>627000</v>
      </c>
      <c r="AM13" s="25">
        <v>0</v>
      </c>
      <c r="AN13" s="25">
        <v>0</v>
      </c>
      <c r="AO13" s="25">
        <v>0</v>
      </c>
      <c r="AP13" s="25">
        <v>0</v>
      </c>
      <c r="AQ13" s="26">
        <f t="shared" si="32"/>
        <v>0</v>
      </c>
      <c r="AR13" s="25">
        <v>0</v>
      </c>
      <c r="AS13" s="25">
        <v>0</v>
      </c>
      <c r="AT13" s="25">
        <v>0</v>
      </c>
      <c r="AU13" s="25">
        <v>0</v>
      </c>
      <c r="AV13" s="26">
        <f t="shared" si="33"/>
        <v>0</v>
      </c>
      <c r="AW13" s="27">
        <f t="shared" si="34"/>
        <v>627000</v>
      </c>
      <c r="AX13" s="25">
        <v>0</v>
      </c>
      <c r="AY13" s="25">
        <v>0</v>
      </c>
      <c r="AZ13" s="25">
        <v>500000</v>
      </c>
      <c r="BA13" s="25">
        <v>0</v>
      </c>
      <c r="BB13" s="26">
        <f t="shared" si="35"/>
        <v>500000</v>
      </c>
      <c r="BC13" s="25">
        <v>0</v>
      </c>
      <c r="BD13" s="25">
        <v>0</v>
      </c>
      <c r="BE13" s="25">
        <v>232500</v>
      </c>
      <c r="BF13" s="25">
        <v>0</v>
      </c>
      <c r="BG13" s="26">
        <f t="shared" si="36"/>
        <v>232500</v>
      </c>
      <c r="BH13" s="25">
        <v>0</v>
      </c>
      <c r="BI13" s="25">
        <v>0</v>
      </c>
      <c r="BJ13" s="25">
        <v>200000</v>
      </c>
      <c r="BK13" s="25">
        <v>0</v>
      </c>
      <c r="BL13" s="26">
        <f t="shared" si="37"/>
        <v>200000</v>
      </c>
      <c r="BM13" s="27">
        <f t="shared" si="38"/>
        <v>932500</v>
      </c>
      <c r="BN13" s="25">
        <v>0</v>
      </c>
      <c r="BO13" s="25">
        <v>0</v>
      </c>
      <c r="BP13" s="25">
        <v>0</v>
      </c>
      <c r="BQ13" s="25">
        <v>0</v>
      </c>
      <c r="BR13" s="26">
        <f t="shared" si="39"/>
        <v>0</v>
      </c>
      <c r="BS13" s="25">
        <v>0</v>
      </c>
      <c r="BT13" s="25">
        <v>0</v>
      </c>
      <c r="BU13" s="25">
        <v>0</v>
      </c>
      <c r="BV13" s="25">
        <v>0</v>
      </c>
      <c r="BW13" s="26">
        <f t="shared" si="40"/>
        <v>0</v>
      </c>
      <c r="BX13" s="25">
        <f>[1]พรบ.ทะเบียน!R12+[1]พรบ.ตรวจสอบ!R12+[1]พรบ.นำเข้า!R12</f>
        <v>0</v>
      </c>
      <c r="BY13" s="25">
        <f>[1]พรบ.ทะเบียน!S12+[1]พรบ.ตรวจสอบ!S12+[1]พรบ.นำเข้า!S12</f>
        <v>0</v>
      </c>
      <c r="BZ13" s="25">
        <f>[1]พรบ.ทะเบียน!T12+[1]พรบ.ตรวจสอบ!T12+[1]พรบ.นำเข้า!T12</f>
        <v>0</v>
      </c>
      <c r="CA13" s="25">
        <f>[1]พรบ.ทะเบียน!U12+[1]พรบ.ตรวจสอบ!U12+[1]พรบ.นำเข้า!U12</f>
        <v>0</v>
      </c>
      <c r="CB13" s="26">
        <f t="shared" si="41"/>
        <v>0</v>
      </c>
      <c r="CC13" s="27">
        <f t="shared" si="42"/>
        <v>0</v>
      </c>
      <c r="CD13" s="25">
        <v>0</v>
      </c>
      <c r="CE13" s="25">
        <v>0</v>
      </c>
      <c r="CF13" s="25">
        <v>0</v>
      </c>
      <c r="CG13" s="25">
        <v>0</v>
      </c>
      <c r="CH13" s="26">
        <f t="shared" si="43"/>
        <v>0</v>
      </c>
      <c r="CI13" s="25">
        <v>0</v>
      </c>
      <c r="CJ13" s="25">
        <v>0</v>
      </c>
      <c r="CK13" s="25">
        <v>0</v>
      </c>
      <c r="CL13" s="25">
        <v>0</v>
      </c>
      <c r="CM13" s="26">
        <f t="shared" si="44"/>
        <v>0</v>
      </c>
      <c r="CN13" s="25">
        <v>0</v>
      </c>
      <c r="CO13" s="25">
        <v>0</v>
      </c>
      <c r="CP13" s="25">
        <v>0</v>
      </c>
      <c r="CQ13" s="25">
        <v>0</v>
      </c>
      <c r="CR13" s="26">
        <f t="shared" si="45"/>
        <v>0</v>
      </c>
      <c r="CS13" s="27">
        <f t="shared" si="46"/>
        <v>0</v>
      </c>
      <c r="CT13" s="25"/>
      <c r="CU13" s="25"/>
      <c r="CV13" s="25"/>
      <c r="CW13" s="25"/>
      <c r="CX13" s="26">
        <f t="shared" si="47"/>
        <v>0</v>
      </c>
      <c r="CY13" s="27">
        <f t="shared" si="48"/>
        <v>0</v>
      </c>
      <c r="CZ13" s="25"/>
      <c r="DA13" s="25"/>
      <c r="DB13" s="25"/>
      <c r="DC13" s="25"/>
      <c r="DD13" s="26">
        <f t="shared" si="49"/>
        <v>0</v>
      </c>
      <c r="DE13" s="27">
        <f t="shared" si="50"/>
        <v>0</v>
      </c>
      <c r="DF13" s="25"/>
      <c r="DG13" s="25"/>
      <c r="DH13" s="25"/>
      <c r="DI13" s="25"/>
      <c r="DJ13" s="26">
        <f t="shared" si="51"/>
        <v>0</v>
      </c>
      <c r="DK13" s="28">
        <f t="shared" si="52"/>
        <v>0</v>
      </c>
    </row>
    <row r="14" spans="1:115" x14ac:dyDescent="0.4">
      <c r="A14" s="24">
        <v>5</v>
      </c>
      <c r="B14" s="32" t="s">
        <v>9</v>
      </c>
      <c r="C14" s="7">
        <f t="shared" si="0"/>
        <v>0</v>
      </c>
      <c r="D14" s="8">
        <f t="shared" si="1"/>
        <v>0</v>
      </c>
      <c r="E14" s="8">
        <f t="shared" si="2"/>
        <v>0</v>
      </c>
      <c r="F14" s="8">
        <f t="shared" si="3"/>
        <v>1610000</v>
      </c>
      <c r="G14" s="8">
        <f t="shared" si="4"/>
        <v>0</v>
      </c>
      <c r="H14" s="40">
        <f t="shared" si="8"/>
        <v>1610000</v>
      </c>
      <c r="I14" s="8">
        <f t="shared" si="9"/>
        <v>0</v>
      </c>
      <c r="J14" s="8">
        <f t="shared" si="10"/>
        <v>0</v>
      </c>
      <c r="K14" s="8">
        <f t="shared" si="11"/>
        <v>0</v>
      </c>
      <c r="L14" s="8">
        <f t="shared" si="12"/>
        <v>1115000</v>
      </c>
      <c r="M14" s="8">
        <f t="shared" si="13"/>
        <v>0</v>
      </c>
      <c r="N14" s="41">
        <f t="shared" si="14"/>
        <v>1115000</v>
      </c>
      <c r="O14" s="8">
        <f t="shared" si="15"/>
        <v>0</v>
      </c>
      <c r="P14" s="8">
        <f t="shared" si="16"/>
        <v>0</v>
      </c>
      <c r="Q14" s="8">
        <f t="shared" si="17"/>
        <v>0</v>
      </c>
      <c r="R14" s="8">
        <f t="shared" si="18"/>
        <v>295000</v>
      </c>
      <c r="S14" s="8">
        <f t="shared" si="19"/>
        <v>0</v>
      </c>
      <c r="T14" s="41">
        <f t="shared" si="20"/>
        <v>295000</v>
      </c>
      <c r="U14" s="8">
        <f t="shared" si="21"/>
        <v>0</v>
      </c>
      <c r="V14" s="8">
        <f t="shared" si="22"/>
        <v>0</v>
      </c>
      <c r="W14" s="8">
        <f t="shared" si="23"/>
        <v>0</v>
      </c>
      <c r="X14" s="8">
        <f t="shared" si="24"/>
        <v>200000</v>
      </c>
      <c r="Y14" s="8">
        <f t="shared" si="25"/>
        <v>0</v>
      </c>
      <c r="Z14" s="41">
        <f t="shared" si="26"/>
        <v>200000</v>
      </c>
      <c r="AA14" s="25"/>
      <c r="AB14" s="26">
        <f t="shared" si="27"/>
        <v>0</v>
      </c>
      <c r="AC14" s="25"/>
      <c r="AD14" s="26">
        <f t="shared" si="28"/>
        <v>0</v>
      </c>
      <c r="AE14" s="25"/>
      <c r="AF14" s="26">
        <f t="shared" si="29"/>
        <v>0</v>
      </c>
      <c r="AG14" s="27">
        <f t="shared" si="30"/>
        <v>0</v>
      </c>
      <c r="AH14" s="25">
        <v>0</v>
      </c>
      <c r="AI14" s="25">
        <v>0</v>
      </c>
      <c r="AJ14" s="25">
        <v>615000</v>
      </c>
      <c r="AK14" s="25">
        <v>0</v>
      </c>
      <c r="AL14" s="26">
        <f t="shared" si="31"/>
        <v>615000</v>
      </c>
      <c r="AM14" s="25">
        <v>0</v>
      </c>
      <c r="AN14" s="25">
        <v>0</v>
      </c>
      <c r="AO14" s="25">
        <v>0</v>
      </c>
      <c r="AP14" s="25">
        <v>0</v>
      </c>
      <c r="AQ14" s="26">
        <f t="shared" si="32"/>
        <v>0</v>
      </c>
      <c r="AR14" s="25">
        <v>0</v>
      </c>
      <c r="AS14" s="25">
        <v>0</v>
      </c>
      <c r="AT14" s="25">
        <v>0</v>
      </c>
      <c r="AU14" s="25">
        <v>0</v>
      </c>
      <c r="AV14" s="26">
        <f t="shared" si="33"/>
        <v>0</v>
      </c>
      <c r="AW14" s="27">
        <f t="shared" si="34"/>
        <v>615000</v>
      </c>
      <c r="AX14" s="25">
        <v>0</v>
      </c>
      <c r="AY14" s="25">
        <v>0</v>
      </c>
      <c r="AZ14" s="25">
        <v>500000</v>
      </c>
      <c r="BA14" s="25">
        <v>0</v>
      </c>
      <c r="BB14" s="26">
        <f t="shared" si="35"/>
        <v>500000</v>
      </c>
      <c r="BC14" s="25">
        <v>0</v>
      </c>
      <c r="BD14" s="25">
        <v>0</v>
      </c>
      <c r="BE14" s="25">
        <v>295000</v>
      </c>
      <c r="BF14" s="25">
        <v>0</v>
      </c>
      <c r="BG14" s="26">
        <f t="shared" si="36"/>
        <v>295000</v>
      </c>
      <c r="BH14" s="25">
        <v>0</v>
      </c>
      <c r="BI14" s="25">
        <v>0</v>
      </c>
      <c r="BJ14" s="25">
        <v>200000</v>
      </c>
      <c r="BK14" s="25">
        <v>0</v>
      </c>
      <c r="BL14" s="26">
        <f t="shared" si="37"/>
        <v>200000</v>
      </c>
      <c r="BM14" s="27">
        <f t="shared" si="38"/>
        <v>995000</v>
      </c>
      <c r="BN14" s="25">
        <v>0</v>
      </c>
      <c r="BO14" s="25">
        <v>0</v>
      </c>
      <c r="BP14" s="25">
        <v>0</v>
      </c>
      <c r="BQ14" s="25">
        <v>0</v>
      </c>
      <c r="BR14" s="26">
        <f t="shared" si="39"/>
        <v>0</v>
      </c>
      <c r="BS14" s="25">
        <v>0</v>
      </c>
      <c r="BT14" s="25">
        <v>0</v>
      </c>
      <c r="BU14" s="25">
        <v>0</v>
      </c>
      <c r="BV14" s="25">
        <v>0</v>
      </c>
      <c r="BW14" s="26">
        <f t="shared" si="40"/>
        <v>0</v>
      </c>
      <c r="BX14" s="25">
        <f>[1]พรบ.ทะเบียน!R13+[1]พรบ.ตรวจสอบ!R13+[1]พรบ.นำเข้า!R13</f>
        <v>0</v>
      </c>
      <c r="BY14" s="25">
        <f>[1]พรบ.ทะเบียน!S13+[1]พรบ.ตรวจสอบ!S13+[1]พรบ.นำเข้า!S13</f>
        <v>0</v>
      </c>
      <c r="BZ14" s="25">
        <f>[1]พรบ.ทะเบียน!T13+[1]พรบ.ตรวจสอบ!T13+[1]พรบ.นำเข้า!T13</f>
        <v>0</v>
      </c>
      <c r="CA14" s="25">
        <f>[1]พรบ.ทะเบียน!U13+[1]พรบ.ตรวจสอบ!U13+[1]พรบ.นำเข้า!U13</f>
        <v>0</v>
      </c>
      <c r="CB14" s="26">
        <f t="shared" si="41"/>
        <v>0</v>
      </c>
      <c r="CC14" s="27">
        <f t="shared" si="42"/>
        <v>0</v>
      </c>
      <c r="CD14" s="25">
        <v>0</v>
      </c>
      <c r="CE14" s="25">
        <v>0</v>
      </c>
      <c r="CF14" s="25">
        <v>0</v>
      </c>
      <c r="CG14" s="25">
        <v>0</v>
      </c>
      <c r="CH14" s="26">
        <f t="shared" si="43"/>
        <v>0</v>
      </c>
      <c r="CI14" s="25">
        <v>0</v>
      </c>
      <c r="CJ14" s="25">
        <v>0</v>
      </c>
      <c r="CK14" s="25">
        <v>0</v>
      </c>
      <c r="CL14" s="25">
        <v>0</v>
      </c>
      <c r="CM14" s="26">
        <f t="shared" si="44"/>
        <v>0</v>
      </c>
      <c r="CN14" s="25">
        <v>0</v>
      </c>
      <c r="CO14" s="25">
        <v>0</v>
      </c>
      <c r="CP14" s="25">
        <v>0</v>
      </c>
      <c r="CQ14" s="25">
        <v>0</v>
      </c>
      <c r="CR14" s="26">
        <f t="shared" si="45"/>
        <v>0</v>
      </c>
      <c r="CS14" s="27">
        <f t="shared" si="46"/>
        <v>0</v>
      </c>
      <c r="CT14" s="25"/>
      <c r="CU14" s="25"/>
      <c r="CV14" s="25"/>
      <c r="CW14" s="25"/>
      <c r="CX14" s="26">
        <f t="shared" si="47"/>
        <v>0</v>
      </c>
      <c r="CY14" s="27">
        <f t="shared" si="48"/>
        <v>0</v>
      </c>
      <c r="CZ14" s="25"/>
      <c r="DA14" s="25"/>
      <c r="DB14" s="25"/>
      <c r="DC14" s="25"/>
      <c r="DD14" s="26">
        <f t="shared" si="49"/>
        <v>0</v>
      </c>
      <c r="DE14" s="27">
        <f t="shared" si="50"/>
        <v>0</v>
      </c>
      <c r="DF14" s="25"/>
      <c r="DG14" s="25"/>
      <c r="DH14" s="25"/>
      <c r="DI14" s="25"/>
      <c r="DJ14" s="26">
        <f t="shared" si="51"/>
        <v>0</v>
      </c>
      <c r="DK14" s="28">
        <f t="shared" si="52"/>
        <v>0</v>
      </c>
    </row>
    <row r="15" spans="1:115" x14ac:dyDescent="0.4">
      <c r="A15" s="24">
        <v>6</v>
      </c>
      <c r="B15" s="32" t="s">
        <v>20</v>
      </c>
      <c r="C15" s="7">
        <f t="shared" si="0"/>
        <v>0</v>
      </c>
      <c r="D15" s="8">
        <f t="shared" si="1"/>
        <v>0</v>
      </c>
      <c r="E15" s="8">
        <f t="shared" si="2"/>
        <v>0</v>
      </c>
      <c r="F15" s="8">
        <f t="shared" si="3"/>
        <v>1974800</v>
      </c>
      <c r="G15" s="8">
        <f t="shared" si="4"/>
        <v>0</v>
      </c>
      <c r="H15" s="40">
        <f t="shared" si="8"/>
        <v>1974800</v>
      </c>
      <c r="I15" s="8">
        <f t="shared" si="9"/>
        <v>0</v>
      </c>
      <c r="J15" s="8">
        <f t="shared" si="10"/>
        <v>0</v>
      </c>
      <c r="K15" s="8">
        <f t="shared" si="11"/>
        <v>0</v>
      </c>
      <c r="L15" s="8">
        <f t="shared" si="12"/>
        <v>1193600</v>
      </c>
      <c r="M15" s="8">
        <f t="shared" si="13"/>
        <v>0</v>
      </c>
      <c r="N15" s="41">
        <f t="shared" si="14"/>
        <v>1193600</v>
      </c>
      <c r="O15" s="8">
        <f t="shared" si="15"/>
        <v>0</v>
      </c>
      <c r="P15" s="8">
        <f t="shared" si="16"/>
        <v>0</v>
      </c>
      <c r="Q15" s="8">
        <f t="shared" si="17"/>
        <v>0</v>
      </c>
      <c r="R15" s="8">
        <f t="shared" si="18"/>
        <v>400000</v>
      </c>
      <c r="S15" s="8">
        <f t="shared" si="19"/>
        <v>0</v>
      </c>
      <c r="T15" s="41">
        <f t="shared" si="20"/>
        <v>400000</v>
      </c>
      <c r="U15" s="8">
        <f t="shared" si="21"/>
        <v>0</v>
      </c>
      <c r="V15" s="8">
        <f t="shared" si="22"/>
        <v>0</v>
      </c>
      <c r="W15" s="8">
        <f t="shared" si="23"/>
        <v>0</v>
      </c>
      <c r="X15" s="8">
        <f t="shared" si="24"/>
        <v>381200</v>
      </c>
      <c r="Y15" s="8">
        <f t="shared" si="25"/>
        <v>0</v>
      </c>
      <c r="Z15" s="41">
        <f t="shared" si="26"/>
        <v>381200</v>
      </c>
      <c r="AA15" s="25"/>
      <c r="AB15" s="26">
        <f t="shared" si="27"/>
        <v>0</v>
      </c>
      <c r="AC15" s="25"/>
      <c r="AD15" s="26">
        <f t="shared" si="28"/>
        <v>0</v>
      </c>
      <c r="AE15" s="25"/>
      <c r="AF15" s="26">
        <f t="shared" si="29"/>
        <v>0</v>
      </c>
      <c r="AG15" s="27">
        <f t="shared" si="30"/>
        <v>0</v>
      </c>
      <c r="AH15" s="25">
        <v>0</v>
      </c>
      <c r="AI15" s="25">
        <v>0</v>
      </c>
      <c r="AJ15" s="25">
        <v>393600</v>
      </c>
      <c r="AK15" s="25">
        <v>0</v>
      </c>
      <c r="AL15" s="26">
        <f t="shared" si="31"/>
        <v>393600</v>
      </c>
      <c r="AM15" s="25">
        <v>0</v>
      </c>
      <c r="AN15" s="25">
        <v>0</v>
      </c>
      <c r="AO15" s="25">
        <v>0</v>
      </c>
      <c r="AP15" s="25">
        <v>0</v>
      </c>
      <c r="AQ15" s="26">
        <f t="shared" si="32"/>
        <v>0</v>
      </c>
      <c r="AR15" s="25">
        <v>0</v>
      </c>
      <c r="AS15" s="25">
        <v>0</v>
      </c>
      <c r="AT15" s="25">
        <v>0</v>
      </c>
      <c r="AU15" s="25">
        <v>0</v>
      </c>
      <c r="AV15" s="26">
        <f t="shared" si="33"/>
        <v>0</v>
      </c>
      <c r="AW15" s="27">
        <f t="shared" si="34"/>
        <v>393600</v>
      </c>
      <c r="AX15" s="25">
        <v>0</v>
      </c>
      <c r="AY15" s="25">
        <v>0</v>
      </c>
      <c r="AZ15" s="25">
        <v>800000</v>
      </c>
      <c r="BA15" s="25">
        <v>0</v>
      </c>
      <c r="BB15" s="26">
        <f t="shared" si="35"/>
        <v>800000</v>
      </c>
      <c r="BC15" s="25">
        <v>0</v>
      </c>
      <c r="BD15" s="25">
        <v>0</v>
      </c>
      <c r="BE15" s="25">
        <v>400000</v>
      </c>
      <c r="BF15" s="25">
        <v>0</v>
      </c>
      <c r="BG15" s="26">
        <f t="shared" si="36"/>
        <v>400000</v>
      </c>
      <c r="BH15" s="25">
        <v>0</v>
      </c>
      <c r="BI15" s="25">
        <v>0</v>
      </c>
      <c r="BJ15" s="25">
        <v>381200</v>
      </c>
      <c r="BK15" s="25">
        <v>0</v>
      </c>
      <c r="BL15" s="26">
        <f t="shared" si="37"/>
        <v>381200</v>
      </c>
      <c r="BM15" s="27">
        <f t="shared" si="38"/>
        <v>1581200</v>
      </c>
      <c r="BN15" s="25">
        <v>0</v>
      </c>
      <c r="BO15" s="25">
        <v>0</v>
      </c>
      <c r="BP15" s="25">
        <v>0</v>
      </c>
      <c r="BQ15" s="25">
        <v>0</v>
      </c>
      <c r="BR15" s="26">
        <f t="shared" si="39"/>
        <v>0</v>
      </c>
      <c r="BS15" s="25">
        <v>0</v>
      </c>
      <c r="BT15" s="25">
        <v>0</v>
      </c>
      <c r="BU15" s="25">
        <v>0</v>
      </c>
      <c r="BV15" s="25">
        <v>0</v>
      </c>
      <c r="BW15" s="26">
        <f t="shared" si="40"/>
        <v>0</v>
      </c>
      <c r="BX15" s="25">
        <f>[1]พรบ.ทะเบียน!R14+[1]พรบ.ตรวจสอบ!R14+[1]พรบ.นำเข้า!R14</f>
        <v>0</v>
      </c>
      <c r="BY15" s="25">
        <f>[1]พรบ.ทะเบียน!S14+[1]พรบ.ตรวจสอบ!S14+[1]พรบ.นำเข้า!S14</f>
        <v>0</v>
      </c>
      <c r="BZ15" s="25">
        <f>[1]พรบ.ทะเบียน!T14+[1]พรบ.ตรวจสอบ!T14+[1]พรบ.นำเข้า!T14</f>
        <v>0</v>
      </c>
      <c r="CA15" s="25">
        <f>[1]พรบ.ทะเบียน!U14+[1]พรบ.ตรวจสอบ!U14+[1]พรบ.นำเข้า!U14</f>
        <v>0</v>
      </c>
      <c r="CB15" s="26">
        <f t="shared" si="41"/>
        <v>0</v>
      </c>
      <c r="CC15" s="27">
        <f t="shared" si="42"/>
        <v>0</v>
      </c>
      <c r="CD15" s="25">
        <v>0</v>
      </c>
      <c r="CE15" s="25">
        <v>0</v>
      </c>
      <c r="CF15" s="25">
        <v>0</v>
      </c>
      <c r="CG15" s="25">
        <v>0</v>
      </c>
      <c r="CH15" s="26">
        <f t="shared" si="43"/>
        <v>0</v>
      </c>
      <c r="CI15" s="25">
        <v>0</v>
      </c>
      <c r="CJ15" s="25">
        <v>0</v>
      </c>
      <c r="CK15" s="25">
        <v>0</v>
      </c>
      <c r="CL15" s="25">
        <v>0</v>
      </c>
      <c r="CM15" s="26">
        <f t="shared" si="44"/>
        <v>0</v>
      </c>
      <c r="CN15" s="25">
        <v>0</v>
      </c>
      <c r="CO15" s="25">
        <v>0</v>
      </c>
      <c r="CP15" s="25">
        <v>0</v>
      </c>
      <c r="CQ15" s="25">
        <v>0</v>
      </c>
      <c r="CR15" s="26">
        <f t="shared" si="45"/>
        <v>0</v>
      </c>
      <c r="CS15" s="27">
        <f t="shared" si="46"/>
        <v>0</v>
      </c>
      <c r="CT15" s="25"/>
      <c r="CU15" s="25"/>
      <c r="CV15" s="25"/>
      <c r="CW15" s="25"/>
      <c r="CX15" s="26">
        <f t="shared" si="47"/>
        <v>0</v>
      </c>
      <c r="CY15" s="27">
        <f t="shared" si="48"/>
        <v>0</v>
      </c>
      <c r="CZ15" s="25"/>
      <c r="DA15" s="25"/>
      <c r="DB15" s="25"/>
      <c r="DC15" s="25"/>
      <c r="DD15" s="26">
        <f t="shared" si="49"/>
        <v>0</v>
      </c>
      <c r="DE15" s="27">
        <f t="shared" si="50"/>
        <v>0</v>
      </c>
      <c r="DF15" s="25"/>
      <c r="DG15" s="25"/>
      <c r="DH15" s="25"/>
      <c r="DI15" s="25"/>
      <c r="DJ15" s="26">
        <f t="shared" si="51"/>
        <v>0</v>
      </c>
      <c r="DK15" s="28">
        <f t="shared" si="52"/>
        <v>0</v>
      </c>
    </row>
    <row r="16" spans="1:115" x14ac:dyDescent="0.4">
      <c r="A16" s="24">
        <v>7</v>
      </c>
      <c r="B16" s="32" t="s">
        <v>10</v>
      </c>
      <c r="C16" s="7">
        <f t="shared" si="0"/>
        <v>0</v>
      </c>
      <c r="D16" s="8">
        <f t="shared" si="1"/>
        <v>0</v>
      </c>
      <c r="E16" s="8">
        <f t="shared" si="2"/>
        <v>0</v>
      </c>
      <c r="F16" s="8">
        <f t="shared" si="3"/>
        <v>1056800</v>
      </c>
      <c r="G16" s="8">
        <f t="shared" si="4"/>
        <v>0</v>
      </c>
      <c r="H16" s="40">
        <f t="shared" si="8"/>
        <v>1056800</v>
      </c>
      <c r="I16" s="8">
        <f t="shared" si="9"/>
        <v>0</v>
      </c>
      <c r="J16" s="8">
        <f t="shared" si="10"/>
        <v>0</v>
      </c>
      <c r="K16" s="8">
        <f t="shared" si="11"/>
        <v>0</v>
      </c>
      <c r="L16" s="8">
        <f t="shared" si="12"/>
        <v>718000</v>
      </c>
      <c r="M16" s="8">
        <f t="shared" si="13"/>
        <v>0</v>
      </c>
      <c r="N16" s="41">
        <f t="shared" si="14"/>
        <v>718000</v>
      </c>
      <c r="O16" s="8">
        <f t="shared" si="15"/>
        <v>0</v>
      </c>
      <c r="P16" s="8">
        <f t="shared" si="16"/>
        <v>0</v>
      </c>
      <c r="Q16" s="8">
        <f t="shared" si="17"/>
        <v>0</v>
      </c>
      <c r="R16" s="8">
        <f t="shared" si="18"/>
        <v>200000</v>
      </c>
      <c r="S16" s="8">
        <f t="shared" si="19"/>
        <v>0</v>
      </c>
      <c r="T16" s="41">
        <f t="shared" si="20"/>
        <v>200000</v>
      </c>
      <c r="U16" s="8">
        <f t="shared" si="21"/>
        <v>0</v>
      </c>
      <c r="V16" s="8">
        <f t="shared" si="22"/>
        <v>0</v>
      </c>
      <c r="W16" s="8">
        <f t="shared" si="23"/>
        <v>0</v>
      </c>
      <c r="X16" s="8">
        <f t="shared" si="24"/>
        <v>138800</v>
      </c>
      <c r="Y16" s="8">
        <f t="shared" si="25"/>
        <v>0</v>
      </c>
      <c r="Z16" s="41">
        <f t="shared" si="26"/>
        <v>138800</v>
      </c>
      <c r="AA16" s="25"/>
      <c r="AB16" s="26">
        <f t="shared" si="27"/>
        <v>0</v>
      </c>
      <c r="AC16" s="25"/>
      <c r="AD16" s="26">
        <f t="shared" si="28"/>
        <v>0</v>
      </c>
      <c r="AE16" s="25"/>
      <c r="AF16" s="26">
        <f t="shared" si="29"/>
        <v>0</v>
      </c>
      <c r="AG16" s="27">
        <f t="shared" si="30"/>
        <v>0</v>
      </c>
      <c r="AH16" s="25">
        <v>0</v>
      </c>
      <c r="AI16" s="25">
        <v>0</v>
      </c>
      <c r="AJ16" s="25">
        <v>318000</v>
      </c>
      <c r="AK16" s="25">
        <v>0</v>
      </c>
      <c r="AL16" s="26">
        <f t="shared" si="31"/>
        <v>318000</v>
      </c>
      <c r="AM16" s="25">
        <v>0</v>
      </c>
      <c r="AN16" s="25">
        <v>0</v>
      </c>
      <c r="AO16" s="25">
        <v>0</v>
      </c>
      <c r="AP16" s="25">
        <v>0</v>
      </c>
      <c r="AQ16" s="26">
        <f t="shared" si="32"/>
        <v>0</v>
      </c>
      <c r="AR16" s="25">
        <v>0</v>
      </c>
      <c r="AS16" s="25">
        <v>0</v>
      </c>
      <c r="AT16" s="25">
        <v>0</v>
      </c>
      <c r="AU16" s="25">
        <v>0</v>
      </c>
      <c r="AV16" s="26">
        <f t="shared" si="33"/>
        <v>0</v>
      </c>
      <c r="AW16" s="27">
        <f t="shared" si="34"/>
        <v>318000</v>
      </c>
      <c r="AX16" s="25">
        <v>0</v>
      </c>
      <c r="AY16" s="25">
        <v>0</v>
      </c>
      <c r="AZ16" s="25">
        <v>400000</v>
      </c>
      <c r="BA16" s="25">
        <v>0</v>
      </c>
      <c r="BB16" s="26">
        <f t="shared" si="35"/>
        <v>400000</v>
      </c>
      <c r="BC16" s="25">
        <v>0</v>
      </c>
      <c r="BD16" s="25">
        <v>0</v>
      </c>
      <c r="BE16" s="25">
        <v>200000</v>
      </c>
      <c r="BF16" s="25">
        <v>0</v>
      </c>
      <c r="BG16" s="26">
        <f t="shared" si="36"/>
        <v>200000</v>
      </c>
      <c r="BH16" s="25">
        <v>0</v>
      </c>
      <c r="BI16" s="25">
        <v>0</v>
      </c>
      <c r="BJ16" s="25">
        <v>138800</v>
      </c>
      <c r="BK16" s="25">
        <v>0</v>
      </c>
      <c r="BL16" s="26">
        <f t="shared" si="37"/>
        <v>138800</v>
      </c>
      <c r="BM16" s="27">
        <f t="shared" si="38"/>
        <v>738800</v>
      </c>
      <c r="BN16" s="25">
        <v>0</v>
      </c>
      <c r="BO16" s="25">
        <v>0</v>
      </c>
      <c r="BP16" s="25">
        <v>0</v>
      </c>
      <c r="BQ16" s="25">
        <v>0</v>
      </c>
      <c r="BR16" s="26">
        <f t="shared" si="39"/>
        <v>0</v>
      </c>
      <c r="BS16" s="25">
        <v>0</v>
      </c>
      <c r="BT16" s="25">
        <v>0</v>
      </c>
      <c r="BU16" s="25">
        <v>0</v>
      </c>
      <c r="BV16" s="25">
        <v>0</v>
      </c>
      <c r="BW16" s="26">
        <f t="shared" si="40"/>
        <v>0</v>
      </c>
      <c r="BX16" s="25">
        <f>[1]พรบ.ทะเบียน!R15+[1]พรบ.ตรวจสอบ!R15+[1]พรบ.นำเข้า!R15</f>
        <v>0</v>
      </c>
      <c r="BY16" s="25">
        <f>[1]พรบ.ทะเบียน!S15+[1]พรบ.ตรวจสอบ!S15+[1]พรบ.นำเข้า!S15</f>
        <v>0</v>
      </c>
      <c r="BZ16" s="25">
        <f>[1]พรบ.ทะเบียน!T15+[1]พรบ.ตรวจสอบ!T15+[1]พรบ.นำเข้า!T15</f>
        <v>0</v>
      </c>
      <c r="CA16" s="25">
        <f>[1]พรบ.ทะเบียน!U15+[1]พรบ.ตรวจสอบ!U15+[1]พรบ.นำเข้า!U15</f>
        <v>0</v>
      </c>
      <c r="CB16" s="26">
        <f t="shared" si="41"/>
        <v>0</v>
      </c>
      <c r="CC16" s="27">
        <f t="shared" si="42"/>
        <v>0</v>
      </c>
      <c r="CD16" s="25">
        <v>0</v>
      </c>
      <c r="CE16" s="25">
        <v>0</v>
      </c>
      <c r="CF16" s="25">
        <v>0</v>
      </c>
      <c r="CG16" s="25">
        <v>0</v>
      </c>
      <c r="CH16" s="26">
        <f t="shared" si="43"/>
        <v>0</v>
      </c>
      <c r="CI16" s="25">
        <v>0</v>
      </c>
      <c r="CJ16" s="25">
        <v>0</v>
      </c>
      <c r="CK16" s="25">
        <v>0</v>
      </c>
      <c r="CL16" s="25">
        <v>0</v>
      </c>
      <c r="CM16" s="26">
        <f t="shared" si="44"/>
        <v>0</v>
      </c>
      <c r="CN16" s="25">
        <v>0</v>
      </c>
      <c r="CO16" s="25">
        <v>0</v>
      </c>
      <c r="CP16" s="25">
        <v>0</v>
      </c>
      <c r="CQ16" s="25">
        <v>0</v>
      </c>
      <c r="CR16" s="26">
        <f t="shared" si="45"/>
        <v>0</v>
      </c>
      <c r="CS16" s="27">
        <f t="shared" si="46"/>
        <v>0</v>
      </c>
      <c r="CT16" s="25"/>
      <c r="CU16" s="25"/>
      <c r="CV16" s="25"/>
      <c r="CW16" s="25"/>
      <c r="CX16" s="26">
        <f t="shared" si="47"/>
        <v>0</v>
      </c>
      <c r="CY16" s="27">
        <f t="shared" si="48"/>
        <v>0</v>
      </c>
      <c r="CZ16" s="25"/>
      <c r="DA16" s="25"/>
      <c r="DB16" s="25"/>
      <c r="DC16" s="25"/>
      <c r="DD16" s="26">
        <f t="shared" si="49"/>
        <v>0</v>
      </c>
      <c r="DE16" s="27">
        <f t="shared" si="50"/>
        <v>0</v>
      </c>
      <c r="DF16" s="25"/>
      <c r="DG16" s="25"/>
      <c r="DH16" s="25"/>
      <c r="DI16" s="25"/>
      <c r="DJ16" s="26">
        <f t="shared" si="51"/>
        <v>0</v>
      </c>
      <c r="DK16" s="28">
        <f t="shared" si="52"/>
        <v>0</v>
      </c>
    </row>
    <row r="17" spans="1:115" x14ac:dyDescent="0.4">
      <c r="A17" s="24">
        <v>8</v>
      </c>
      <c r="B17" s="32" t="s">
        <v>11</v>
      </c>
      <c r="C17" s="7">
        <f t="shared" si="0"/>
        <v>0</v>
      </c>
      <c r="D17" s="8">
        <f t="shared" si="1"/>
        <v>0</v>
      </c>
      <c r="E17" s="8">
        <f t="shared" si="2"/>
        <v>0</v>
      </c>
      <c r="F17" s="8">
        <f t="shared" si="3"/>
        <v>1607700</v>
      </c>
      <c r="G17" s="8">
        <f t="shared" si="4"/>
        <v>0</v>
      </c>
      <c r="H17" s="40">
        <f t="shared" si="8"/>
        <v>1607700</v>
      </c>
      <c r="I17" s="8">
        <f t="shared" si="9"/>
        <v>0</v>
      </c>
      <c r="J17" s="8">
        <f t="shared" si="10"/>
        <v>0</v>
      </c>
      <c r="K17" s="8">
        <f t="shared" si="11"/>
        <v>0</v>
      </c>
      <c r="L17" s="8">
        <f t="shared" si="12"/>
        <v>1196200</v>
      </c>
      <c r="M17" s="8">
        <f t="shared" si="13"/>
        <v>0</v>
      </c>
      <c r="N17" s="41">
        <f t="shared" si="14"/>
        <v>1196200</v>
      </c>
      <c r="O17" s="8">
        <f t="shared" si="15"/>
        <v>0</v>
      </c>
      <c r="P17" s="8">
        <f t="shared" si="16"/>
        <v>0</v>
      </c>
      <c r="Q17" s="8">
        <f t="shared" si="17"/>
        <v>0</v>
      </c>
      <c r="R17" s="8">
        <f t="shared" si="18"/>
        <v>211500</v>
      </c>
      <c r="S17" s="8">
        <f t="shared" si="19"/>
        <v>0</v>
      </c>
      <c r="T17" s="41">
        <f t="shared" si="20"/>
        <v>211500</v>
      </c>
      <c r="U17" s="8">
        <f t="shared" si="21"/>
        <v>0</v>
      </c>
      <c r="V17" s="8">
        <f t="shared" si="22"/>
        <v>0</v>
      </c>
      <c r="W17" s="8">
        <f t="shared" si="23"/>
        <v>0</v>
      </c>
      <c r="X17" s="8">
        <f t="shared" si="24"/>
        <v>200000</v>
      </c>
      <c r="Y17" s="8">
        <f t="shared" si="25"/>
        <v>0</v>
      </c>
      <c r="Z17" s="41">
        <f t="shared" si="26"/>
        <v>200000</v>
      </c>
      <c r="AA17" s="25"/>
      <c r="AB17" s="26">
        <f t="shared" si="27"/>
        <v>0</v>
      </c>
      <c r="AC17" s="25"/>
      <c r="AD17" s="26">
        <f t="shared" si="28"/>
        <v>0</v>
      </c>
      <c r="AE17" s="25"/>
      <c r="AF17" s="26">
        <f t="shared" si="29"/>
        <v>0</v>
      </c>
      <c r="AG17" s="27">
        <f t="shared" si="30"/>
        <v>0</v>
      </c>
      <c r="AH17" s="25">
        <v>0</v>
      </c>
      <c r="AI17" s="25">
        <v>0</v>
      </c>
      <c r="AJ17" s="25">
        <v>496200</v>
      </c>
      <c r="AK17" s="25">
        <v>0</v>
      </c>
      <c r="AL17" s="26">
        <f t="shared" si="31"/>
        <v>496200</v>
      </c>
      <c r="AM17" s="25">
        <v>0</v>
      </c>
      <c r="AN17" s="25">
        <v>0</v>
      </c>
      <c r="AO17" s="25">
        <v>0</v>
      </c>
      <c r="AP17" s="25">
        <v>0</v>
      </c>
      <c r="AQ17" s="26">
        <f t="shared" si="32"/>
        <v>0</v>
      </c>
      <c r="AR17" s="25">
        <v>0</v>
      </c>
      <c r="AS17" s="25">
        <v>0</v>
      </c>
      <c r="AT17" s="25">
        <v>0</v>
      </c>
      <c r="AU17" s="25">
        <v>0</v>
      </c>
      <c r="AV17" s="26">
        <f t="shared" si="33"/>
        <v>0</v>
      </c>
      <c r="AW17" s="27">
        <f t="shared" si="34"/>
        <v>496200</v>
      </c>
      <c r="AX17" s="25">
        <v>0</v>
      </c>
      <c r="AY17" s="25">
        <v>0</v>
      </c>
      <c r="AZ17" s="25">
        <v>700000</v>
      </c>
      <c r="BA17" s="25">
        <v>0</v>
      </c>
      <c r="BB17" s="26">
        <f t="shared" si="35"/>
        <v>700000</v>
      </c>
      <c r="BC17" s="25">
        <v>0</v>
      </c>
      <c r="BD17" s="25">
        <v>0</v>
      </c>
      <c r="BE17" s="25">
        <v>211500</v>
      </c>
      <c r="BF17" s="25">
        <v>0</v>
      </c>
      <c r="BG17" s="26">
        <f t="shared" si="36"/>
        <v>211500</v>
      </c>
      <c r="BH17" s="25">
        <v>0</v>
      </c>
      <c r="BI17" s="25">
        <v>0</v>
      </c>
      <c r="BJ17" s="25">
        <v>200000</v>
      </c>
      <c r="BK17" s="25">
        <v>0</v>
      </c>
      <c r="BL17" s="26">
        <f t="shared" si="37"/>
        <v>200000</v>
      </c>
      <c r="BM17" s="27">
        <f t="shared" si="38"/>
        <v>1111500</v>
      </c>
      <c r="BN17" s="25">
        <v>0</v>
      </c>
      <c r="BO17" s="25">
        <v>0</v>
      </c>
      <c r="BP17" s="25">
        <v>0</v>
      </c>
      <c r="BQ17" s="25">
        <v>0</v>
      </c>
      <c r="BR17" s="26">
        <f t="shared" si="39"/>
        <v>0</v>
      </c>
      <c r="BS17" s="25">
        <v>0</v>
      </c>
      <c r="BT17" s="25">
        <v>0</v>
      </c>
      <c r="BU17" s="25">
        <v>0</v>
      </c>
      <c r="BV17" s="25">
        <v>0</v>
      </c>
      <c r="BW17" s="26">
        <f t="shared" si="40"/>
        <v>0</v>
      </c>
      <c r="BX17" s="25">
        <f>[1]พรบ.ทะเบียน!R16+[1]พรบ.ตรวจสอบ!R16+[1]พรบ.นำเข้า!R16</f>
        <v>0</v>
      </c>
      <c r="BY17" s="25">
        <f>[1]พรบ.ทะเบียน!S16+[1]พรบ.ตรวจสอบ!S16+[1]พรบ.นำเข้า!S16</f>
        <v>0</v>
      </c>
      <c r="BZ17" s="25">
        <f>[1]พรบ.ทะเบียน!T16+[1]พรบ.ตรวจสอบ!T16+[1]พรบ.นำเข้า!T16</f>
        <v>0</v>
      </c>
      <c r="CA17" s="25">
        <f>[1]พรบ.ทะเบียน!U16+[1]พรบ.ตรวจสอบ!U16+[1]พรบ.นำเข้า!U16</f>
        <v>0</v>
      </c>
      <c r="CB17" s="26">
        <f t="shared" si="41"/>
        <v>0</v>
      </c>
      <c r="CC17" s="27">
        <f t="shared" si="42"/>
        <v>0</v>
      </c>
      <c r="CD17" s="25">
        <v>0</v>
      </c>
      <c r="CE17" s="25">
        <v>0</v>
      </c>
      <c r="CF17" s="25">
        <v>0</v>
      </c>
      <c r="CG17" s="25">
        <v>0</v>
      </c>
      <c r="CH17" s="26">
        <f t="shared" si="43"/>
        <v>0</v>
      </c>
      <c r="CI17" s="25">
        <v>0</v>
      </c>
      <c r="CJ17" s="25">
        <v>0</v>
      </c>
      <c r="CK17" s="25">
        <v>0</v>
      </c>
      <c r="CL17" s="25">
        <v>0</v>
      </c>
      <c r="CM17" s="26">
        <f t="shared" si="44"/>
        <v>0</v>
      </c>
      <c r="CN17" s="25">
        <v>0</v>
      </c>
      <c r="CO17" s="25">
        <v>0</v>
      </c>
      <c r="CP17" s="25">
        <v>0</v>
      </c>
      <c r="CQ17" s="25">
        <v>0</v>
      </c>
      <c r="CR17" s="26">
        <f t="shared" si="45"/>
        <v>0</v>
      </c>
      <c r="CS17" s="27">
        <f t="shared" si="46"/>
        <v>0</v>
      </c>
      <c r="CT17" s="25"/>
      <c r="CU17" s="25"/>
      <c r="CV17" s="25"/>
      <c r="CW17" s="25"/>
      <c r="CX17" s="26">
        <f t="shared" si="47"/>
        <v>0</v>
      </c>
      <c r="CY17" s="27">
        <f t="shared" si="48"/>
        <v>0</v>
      </c>
      <c r="CZ17" s="25"/>
      <c r="DA17" s="25"/>
      <c r="DB17" s="25"/>
      <c r="DC17" s="25"/>
      <c r="DD17" s="26">
        <f t="shared" si="49"/>
        <v>0</v>
      </c>
      <c r="DE17" s="27">
        <f t="shared" si="50"/>
        <v>0</v>
      </c>
      <c r="DF17" s="25"/>
      <c r="DG17" s="25"/>
      <c r="DH17" s="25"/>
      <c r="DI17" s="25"/>
      <c r="DJ17" s="26">
        <f t="shared" si="51"/>
        <v>0</v>
      </c>
      <c r="DK17" s="28">
        <f t="shared" si="52"/>
        <v>0</v>
      </c>
    </row>
    <row r="18" spans="1:115" x14ac:dyDescent="0.4">
      <c r="A18" s="24">
        <v>9</v>
      </c>
      <c r="B18" s="32" t="s">
        <v>12</v>
      </c>
      <c r="C18" s="7">
        <f t="shared" si="0"/>
        <v>0</v>
      </c>
      <c r="D18" s="8">
        <f t="shared" si="1"/>
        <v>0</v>
      </c>
      <c r="E18" s="8">
        <f t="shared" si="2"/>
        <v>0</v>
      </c>
      <c r="F18" s="8">
        <f t="shared" si="3"/>
        <v>1894700</v>
      </c>
      <c r="G18" s="8">
        <f t="shared" si="4"/>
        <v>0</v>
      </c>
      <c r="H18" s="40">
        <f t="shared" si="8"/>
        <v>1894700</v>
      </c>
      <c r="I18" s="8">
        <f t="shared" si="9"/>
        <v>0</v>
      </c>
      <c r="J18" s="8">
        <f t="shared" si="10"/>
        <v>0</v>
      </c>
      <c r="K18" s="8">
        <f t="shared" si="11"/>
        <v>0</v>
      </c>
      <c r="L18" s="8">
        <f t="shared" si="12"/>
        <v>1331000</v>
      </c>
      <c r="M18" s="8">
        <f t="shared" si="13"/>
        <v>0</v>
      </c>
      <c r="N18" s="41">
        <f t="shared" si="14"/>
        <v>1331000</v>
      </c>
      <c r="O18" s="8">
        <f t="shared" si="15"/>
        <v>0</v>
      </c>
      <c r="P18" s="8">
        <f t="shared" si="16"/>
        <v>0</v>
      </c>
      <c r="Q18" s="8">
        <f t="shared" si="17"/>
        <v>0</v>
      </c>
      <c r="R18" s="8">
        <f t="shared" si="18"/>
        <v>300000</v>
      </c>
      <c r="S18" s="8">
        <f t="shared" si="19"/>
        <v>0</v>
      </c>
      <c r="T18" s="41">
        <f t="shared" si="20"/>
        <v>300000</v>
      </c>
      <c r="U18" s="8">
        <f t="shared" si="21"/>
        <v>0</v>
      </c>
      <c r="V18" s="8">
        <f t="shared" si="22"/>
        <v>0</v>
      </c>
      <c r="W18" s="8">
        <f t="shared" si="23"/>
        <v>0</v>
      </c>
      <c r="X18" s="8">
        <f t="shared" si="24"/>
        <v>263700</v>
      </c>
      <c r="Y18" s="8">
        <f t="shared" si="25"/>
        <v>0</v>
      </c>
      <c r="Z18" s="41">
        <f t="shared" si="26"/>
        <v>263700</v>
      </c>
      <c r="AA18" s="25"/>
      <c r="AB18" s="26">
        <f t="shared" si="27"/>
        <v>0</v>
      </c>
      <c r="AC18" s="25"/>
      <c r="AD18" s="26">
        <f t="shared" si="28"/>
        <v>0</v>
      </c>
      <c r="AE18" s="25"/>
      <c r="AF18" s="26">
        <f t="shared" si="29"/>
        <v>0</v>
      </c>
      <c r="AG18" s="27">
        <f t="shared" si="30"/>
        <v>0</v>
      </c>
      <c r="AH18" s="25">
        <v>0</v>
      </c>
      <c r="AI18" s="25">
        <v>0</v>
      </c>
      <c r="AJ18" s="25">
        <v>531000</v>
      </c>
      <c r="AK18" s="25">
        <v>0</v>
      </c>
      <c r="AL18" s="26">
        <f t="shared" si="31"/>
        <v>531000</v>
      </c>
      <c r="AM18" s="25">
        <v>0</v>
      </c>
      <c r="AN18" s="25">
        <v>0</v>
      </c>
      <c r="AO18" s="25">
        <v>0</v>
      </c>
      <c r="AP18" s="25">
        <v>0</v>
      </c>
      <c r="AQ18" s="26">
        <f t="shared" si="32"/>
        <v>0</v>
      </c>
      <c r="AR18" s="25">
        <v>0</v>
      </c>
      <c r="AS18" s="25">
        <v>0</v>
      </c>
      <c r="AT18" s="25">
        <v>0</v>
      </c>
      <c r="AU18" s="25">
        <v>0</v>
      </c>
      <c r="AV18" s="26">
        <f t="shared" si="33"/>
        <v>0</v>
      </c>
      <c r="AW18" s="27">
        <f t="shared" si="34"/>
        <v>531000</v>
      </c>
      <c r="AX18" s="25">
        <v>0</v>
      </c>
      <c r="AY18" s="25">
        <v>0</v>
      </c>
      <c r="AZ18" s="25">
        <v>800000</v>
      </c>
      <c r="BA18" s="25">
        <v>0</v>
      </c>
      <c r="BB18" s="26">
        <f t="shared" si="35"/>
        <v>800000</v>
      </c>
      <c r="BC18" s="25">
        <v>0</v>
      </c>
      <c r="BD18" s="25">
        <v>0</v>
      </c>
      <c r="BE18" s="25">
        <v>300000</v>
      </c>
      <c r="BF18" s="25">
        <v>0</v>
      </c>
      <c r="BG18" s="26">
        <f t="shared" si="36"/>
        <v>300000</v>
      </c>
      <c r="BH18" s="25">
        <v>0</v>
      </c>
      <c r="BI18" s="25">
        <v>0</v>
      </c>
      <c r="BJ18" s="25">
        <v>263700</v>
      </c>
      <c r="BK18" s="25">
        <v>0</v>
      </c>
      <c r="BL18" s="26">
        <f t="shared" si="37"/>
        <v>263700</v>
      </c>
      <c r="BM18" s="27">
        <f t="shared" si="38"/>
        <v>1363700</v>
      </c>
      <c r="BN18" s="25">
        <v>0</v>
      </c>
      <c r="BO18" s="25">
        <v>0</v>
      </c>
      <c r="BP18" s="25">
        <v>0</v>
      </c>
      <c r="BQ18" s="25">
        <v>0</v>
      </c>
      <c r="BR18" s="26">
        <f t="shared" si="39"/>
        <v>0</v>
      </c>
      <c r="BS18" s="25">
        <v>0</v>
      </c>
      <c r="BT18" s="25">
        <v>0</v>
      </c>
      <c r="BU18" s="25">
        <v>0</v>
      </c>
      <c r="BV18" s="25">
        <v>0</v>
      </c>
      <c r="BW18" s="26">
        <f t="shared" si="40"/>
        <v>0</v>
      </c>
      <c r="BX18" s="25">
        <f>[1]พรบ.ทะเบียน!R17+[1]พรบ.ตรวจสอบ!R17+[1]พรบ.นำเข้า!R17</f>
        <v>0</v>
      </c>
      <c r="BY18" s="25">
        <f>[1]พรบ.ทะเบียน!S17+[1]พรบ.ตรวจสอบ!S17+[1]พรบ.นำเข้า!S17</f>
        <v>0</v>
      </c>
      <c r="BZ18" s="25">
        <f>[1]พรบ.ทะเบียน!T17+[1]พรบ.ตรวจสอบ!T17+[1]พรบ.นำเข้า!T17</f>
        <v>0</v>
      </c>
      <c r="CA18" s="25">
        <f>[1]พรบ.ทะเบียน!U17+[1]พรบ.ตรวจสอบ!U17+[1]พรบ.นำเข้า!U17</f>
        <v>0</v>
      </c>
      <c r="CB18" s="26">
        <f t="shared" si="41"/>
        <v>0</v>
      </c>
      <c r="CC18" s="27">
        <f t="shared" si="42"/>
        <v>0</v>
      </c>
      <c r="CD18" s="25">
        <v>0</v>
      </c>
      <c r="CE18" s="25">
        <v>0</v>
      </c>
      <c r="CF18" s="25">
        <v>0</v>
      </c>
      <c r="CG18" s="25">
        <v>0</v>
      </c>
      <c r="CH18" s="26">
        <f t="shared" si="43"/>
        <v>0</v>
      </c>
      <c r="CI18" s="25">
        <v>0</v>
      </c>
      <c r="CJ18" s="25">
        <v>0</v>
      </c>
      <c r="CK18" s="25">
        <v>0</v>
      </c>
      <c r="CL18" s="25">
        <v>0</v>
      </c>
      <c r="CM18" s="26">
        <f t="shared" si="44"/>
        <v>0</v>
      </c>
      <c r="CN18" s="25">
        <v>0</v>
      </c>
      <c r="CO18" s="25">
        <v>0</v>
      </c>
      <c r="CP18" s="25">
        <v>0</v>
      </c>
      <c r="CQ18" s="25">
        <v>0</v>
      </c>
      <c r="CR18" s="26">
        <f t="shared" si="45"/>
        <v>0</v>
      </c>
      <c r="CS18" s="27">
        <f t="shared" si="46"/>
        <v>0</v>
      </c>
      <c r="CT18" s="25"/>
      <c r="CU18" s="25"/>
      <c r="CV18" s="25"/>
      <c r="CW18" s="25"/>
      <c r="CX18" s="26">
        <f t="shared" si="47"/>
        <v>0</v>
      </c>
      <c r="CY18" s="27">
        <f t="shared" si="48"/>
        <v>0</v>
      </c>
      <c r="CZ18" s="25"/>
      <c r="DA18" s="25"/>
      <c r="DB18" s="25"/>
      <c r="DC18" s="25"/>
      <c r="DD18" s="26">
        <f t="shared" si="49"/>
        <v>0</v>
      </c>
      <c r="DE18" s="27">
        <f t="shared" si="50"/>
        <v>0</v>
      </c>
      <c r="DF18" s="25"/>
      <c r="DG18" s="25"/>
      <c r="DH18" s="25"/>
      <c r="DI18" s="25"/>
      <c r="DJ18" s="26">
        <f t="shared" si="51"/>
        <v>0</v>
      </c>
      <c r="DK18" s="28">
        <f t="shared" si="52"/>
        <v>0</v>
      </c>
    </row>
    <row r="19" spans="1:115" x14ac:dyDescent="0.4">
      <c r="A19" s="24">
        <v>10</v>
      </c>
      <c r="B19" s="32" t="s">
        <v>100</v>
      </c>
      <c r="C19" s="7">
        <f t="shared" si="0"/>
        <v>0</v>
      </c>
      <c r="D19" s="8">
        <f t="shared" si="1"/>
        <v>0</v>
      </c>
      <c r="E19" s="8">
        <f t="shared" si="2"/>
        <v>0</v>
      </c>
      <c r="F19" s="8">
        <f t="shared" si="3"/>
        <v>1578100</v>
      </c>
      <c r="G19" s="8">
        <f t="shared" si="4"/>
        <v>0</v>
      </c>
      <c r="H19" s="40">
        <f t="shared" si="8"/>
        <v>1578100</v>
      </c>
      <c r="I19" s="8">
        <f t="shared" si="9"/>
        <v>0</v>
      </c>
      <c r="J19" s="8">
        <f t="shared" si="10"/>
        <v>0</v>
      </c>
      <c r="K19" s="8">
        <f t="shared" si="11"/>
        <v>0</v>
      </c>
      <c r="L19" s="8">
        <f t="shared" si="12"/>
        <v>1090600</v>
      </c>
      <c r="M19" s="8">
        <f t="shared" si="13"/>
        <v>0</v>
      </c>
      <c r="N19" s="41">
        <f t="shared" si="14"/>
        <v>1090600</v>
      </c>
      <c r="O19" s="8">
        <f t="shared" si="15"/>
        <v>0</v>
      </c>
      <c r="P19" s="8">
        <f t="shared" si="16"/>
        <v>0</v>
      </c>
      <c r="Q19" s="8">
        <f t="shared" si="17"/>
        <v>0</v>
      </c>
      <c r="R19" s="8">
        <f t="shared" si="18"/>
        <v>287500</v>
      </c>
      <c r="S19" s="8">
        <f t="shared" si="19"/>
        <v>0</v>
      </c>
      <c r="T19" s="41">
        <f t="shared" si="20"/>
        <v>287500</v>
      </c>
      <c r="U19" s="8">
        <f t="shared" si="21"/>
        <v>0</v>
      </c>
      <c r="V19" s="8">
        <f t="shared" si="22"/>
        <v>0</v>
      </c>
      <c r="W19" s="8">
        <f t="shared" si="23"/>
        <v>0</v>
      </c>
      <c r="X19" s="8">
        <f t="shared" si="24"/>
        <v>200000</v>
      </c>
      <c r="Y19" s="8">
        <f t="shared" si="25"/>
        <v>0</v>
      </c>
      <c r="Z19" s="41">
        <f t="shared" si="26"/>
        <v>200000</v>
      </c>
      <c r="AA19" s="25"/>
      <c r="AB19" s="26">
        <f t="shared" si="27"/>
        <v>0</v>
      </c>
      <c r="AC19" s="25"/>
      <c r="AD19" s="26">
        <f t="shared" si="28"/>
        <v>0</v>
      </c>
      <c r="AE19" s="25"/>
      <c r="AF19" s="26">
        <f t="shared" si="29"/>
        <v>0</v>
      </c>
      <c r="AG19" s="27">
        <f t="shared" si="30"/>
        <v>0</v>
      </c>
      <c r="AH19" s="25">
        <v>0</v>
      </c>
      <c r="AI19" s="25">
        <v>0</v>
      </c>
      <c r="AJ19" s="25">
        <v>390600</v>
      </c>
      <c r="AK19" s="25">
        <v>0</v>
      </c>
      <c r="AL19" s="26">
        <f t="shared" si="31"/>
        <v>390600</v>
      </c>
      <c r="AM19" s="25">
        <v>0</v>
      </c>
      <c r="AN19" s="25">
        <v>0</v>
      </c>
      <c r="AO19" s="25">
        <v>0</v>
      </c>
      <c r="AP19" s="25">
        <v>0</v>
      </c>
      <c r="AQ19" s="26">
        <f t="shared" si="32"/>
        <v>0</v>
      </c>
      <c r="AR19" s="25">
        <v>0</v>
      </c>
      <c r="AS19" s="25">
        <v>0</v>
      </c>
      <c r="AT19" s="25">
        <v>0</v>
      </c>
      <c r="AU19" s="25">
        <v>0</v>
      </c>
      <c r="AV19" s="26">
        <f t="shared" si="33"/>
        <v>0</v>
      </c>
      <c r="AW19" s="27">
        <f t="shared" si="34"/>
        <v>390600</v>
      </c>
      <c r="AX19" s="25">
        <v>0</v>
      </c>
      <c r="AY19" s="25">
        <v>0</v>
      </c>
      <c r="AZ19" s="25">
        <v>700000</v>
      </c>
      <c r="BA19" s="25">
        <v>0</v>
      </c>
      <c r="BB19" s="26">
        <f t="shared" si="35"/>
        <v>700000</v>
      </c>
      <c r="BC19" s="25">
        <v>0</v>
      </c>
      <c r="BD19" s="25">
        <v>0</v>
      </c>
      <c r="BE19" s="25">
        <v>287500</v>
      </c>
      <c r="BF19" s="25">
        <v>0</v>
      </c>
      <c r="BG19" s="26">
        <f t="shared" si="36"/>
        <v>287500</v>
      </c>
      <c r="BH19" s="25">
        <v>0</v>
      </c>
      <c r="BI19" s="25">
        <v>0</v>
      </c>
      <c r="BJ19" s="25">
        <v>200000</v>
      </c>
      <c r="BK19" s="25">
        <v>0</v>
      </c>
      <c r="BL19" s="26">
        <f t="shared" si="37"/>
        <v>200000</v>
      </c>
      <c r="BM19" s="27">
        <f t="shared" si="38"/>
        <v>1187500</v>
      </c>
      <c r="BN19" s="25">
        <v>0</v>
      </c>
      <c r="BO19" s="25">
        <v>0</v>
      </c>
      <c r="BP19" s="25">
        <v>0</v>
      </c>
      <c r="BQ19" s="25">
        <v>0</v>
      </c>
      <c r="BR19" s="26">
        <f t="shared" si="39"/>
        <v>0</v>
      </c>
      <c r="BS19" s="25">
        <v>0</v>
      </c>
      <c r="BT19" s="25">
        <v>0</v>
      </c>
      <c r="BU19" s="25">
        <v>0</v>
      </c>
      <c r="BV19" s="25">
        <v>0</v>
      </c>
      <c r="BW19" s="26">
        <f t="shared" si="40"/>
        <v>0</v>
      </c>
      <c r="BX19" s="25">
        <f>[1]พรบ.ทะเบียน!R18+[1]พรบ.ตรวจสอบ!R18+[1]พรบ.นำเข้า!R18</f>
        <v>0</v>
      </c>
      <c r="BY19" s="25">
        <f>[1]พรบ.ทะเบียน!S18+[1]พรบ.ตรวจสอบ!S18+[1]พรบ.นำเข้า!S18</f>
        <v>0</v>
      </c>
      <c r="BZ19" s="25">
        <f>[1]พรบ.ทะเบียน!T18+[1]พรบ.ตรวจสอบ!T18+[1]พรบ.นำเข้า!T18</f>
        <v>0</v>
      </c>
      <c r="CA19" s="25">
        <f>[1]พรบ.ทะเบียน!U18+[1]พรบ.ตรวจสอบ!U18+[1]พรบ.นำเข้า!U18</f>
        <v>0</v>
      </c>
      <c r="CB19" s="26">
        <f t="shared" si="41"/>
        <v>0</v>
      </c>
      <c r="CC19" s="27">
        <f t="shared" si="42"/>
        <v>0</v>
      </c>
      <c r="CD19" s="25">
        <v>0</v>
      </c>
      <c r="CE19" s="25">
        <v>0</v>
      </c>
      <c r="CF19" s="25">
        <v>0</v>
      </c>
      <c r="CG19" s="25">
        <v>0</v>
      </c>
      <c r="CH19" s="26">
        <f t="shared" si="43"/>
        <v>0</v>
      </c>
      <c r="CI19" s="25">
        <v>0</v>
      </c>
      <c r="CJ19" s="25">
        <v>0</v>
      </c>
      <c r="CK19" s="25">
        <v>0</v>
      </c>
      <c r="CL19" s="25">
        <v>0</v>
      </c>
      <c r="CM19" s="26">
        <f t="shared" si="44"/>
        <v>0</v>
      </c>
      <c r="CN19" s="25">
        <v>0</v>
      </c>
      <c r="CO19" s="25">
        <v>0</v>
      </c>
      <c r="CP19" s="25">
        <v>0</v>
      </c>
      <c r="CQ19" s="25">
        <v>0</v>
      </c>
      <c r="CR19" s="26">
        <f t="shared" si="45"/>
        <v>0</v>
      </c>
      <c r="CS19" s="27">
        <f t="shared" si="46"/>
        <v>0</v>
      </c>
      <c r="CT19" s="25"/>
      <c r="CU19" s="25"/>
      <c r="CV19" s="25"/>
      <c r="CW19" s="25"/>
      <c r="CX19" s="26">
        <f t="shared" si="47"/>
        <v>0</v>
      </c>
      <c r="CY19" s="27">
        <f t="shared" si="48"/>
        <v>0</v>
      </c>
      <c r="CZ19" s="25"/>
      <c r="DA19" s="25"/>
      <c r="DB19" s="25"/>
      <c r="DC19" s="25"/>
      <c r="DD19" s="26">
        <f t="shared" si="49"/>
        <v>0</v>
      </c>
      <c r="DE19" s="27">
        <f t="shared" si="50"/>
        <v>0</v>
      </c>
      <c r="DF19" s="25"/>
      <c r="DG19" s="25"/>
      <c r="DH19" s="25"/>
      <c r="DI19" s="25"/>
      <c r="DJ19" s="26">
        <f t="shared" si="51"/>
        <v>0</v>
      </c>
      <c r="DK19" s="28">
        <f t="shared" si="52"/>
        <v>0</v>
      </c>
    </row>
    <row r="20" spans="1:115" x14ac:dyDescent="0.4">
      <c r="A20" s="24">
        <v>11</v>
      </c>
      <c r="B20" s="33" t="s">
        <v>99</v>
      </c>
      <c r="C20" s="7">
        <f t="shared" si="0"/>
        <v>0</v>
      </c>
      <c r="D20" s="8">
        <f t="shared" si="1"/>
        <v>0</v>
      </c>
      <c r="E20" s="8">
        <f t="shared" si="2"/>
        <v>0</v>
      </c>
      <c r="F20" s="8">
        <f t="shared" si="3"/>
        <v>181300</v>
      </c>
      <c r="G20" s="8">
        <f t="shared" si="4"/>
        <v>0</v>
      </c>
      <c r="H20" s="40">
        <f t="shared" si="8"/>
        <v>181300</v>
      </c>
      <c r="I20" s="8">
        <f t="shared" si="9"/>
        <v>0</v>
      </c>
      <c r="J20" s="8">
        <f t="shared" si="10"/>
        <v>0</v>
      </c>
      <c r="K20" s="8">
        <f t="shared" si="11"/>
        <v>0</v>
      </c>
      <c r="L20" s="8">
        <f t="shared" si="12"/>
        <v>181300</v>
      </c>
      <c r="M20" s="8">
        <f t="shared" si="13"/>
        <v>0</v>
      </c>
      <c r="N20" s="41">
        <f t="shared" si="14"/>
        <v>181300</v>
      </c>
      <c r="O20" s="8">
        <f t="shared" si="15"/>
        <v>0</v>
      </c>
      <c r="P20" s="8">
        <f t="shared" si="16"/>
        <v>0</v>
      </c>
      <c r="Q20" s="8">
        <f t="shared" si="17"/>
        <v>0</v>
      </c>
      <c r="R20" s="8">
        <f t="shared" si="18"/>
        <v>0</v>
      </c>
      <c r="S20" s="8">
        <f t="shared" si="19"/>
        <v>0</v>
      </c>
      <c r="T20" s="41">
        <f t="shared" si="20"/>
        <v>0</v>
      </c>
      <c r="U20" s="8">
        <f t="shared" si="21"/>
        <v>0</v>
      </c>
      <c r="V20" s="8">
        <f t="shared" si="22"/>
        <v>0</v>
      </c>
      <c r="W20" s="8">
        <f t="shared" si="23"/>
        <v>0</v>
      </c>
      <c r="X20" s="8">
        <f t="shared" si="24"/>
        <v>0</v>
      </c>
      <c r="Y20" s="8">
        <f t="shared" si="25"/>
        <v>0</v>
      </c>
      <c r="Z20" s="41">
        <f t="shared" si="26"/>
        <v>0</v>
      </c>
      <c r="AA20" s="25"/>
      <c r="AB20" s="26">
        <f t="shared" si="27"/>
        <v>0</v>
      </c>
      <c r="AC20" s="25"/>
      <c r="AD20" s="26">
        <f t="shared" si="28"/>
        <v>0</v>
      </c>
      <c r="AE20" s="25"/>
      <c r="AF20" s="26">
        <f t="shared" si="29"/>
        <v>0</v>
      </c>
      <c r="AG20" s="27">
        <f t="shared" si="30"/>
        <v>0</v>
      </c>
      <c r="AH20" s="25">
        <v>0</v>
      </c>
      <c r="AI20" s="25">
        <v>0</v>
      </c>
      <c r="AJ20" s="25">
        <v>0</v>
      </c>
      <c r="AK20" s="25">
        <v>0</v>
      </c>
      <c r="AL20" s="26">
        <f t="shared" si="31"/>
        <v>0</v>
      </c>
      <c r="AM20" s="25">
        <v>0</v>
      </c>
      <c r="AN20" s="25">
        <v>0</v>
      </c>
      <c r="AO20" s="25">
        <v>0</v>
      </c>
      <c r="AP20" s="25">
        <v>0</v>
      </c>
      <c r="AQ20" s="26">
        <f t="shared" si="32"/>
        <v>0</v>
      </c>
      <c r="AR20" s="25">
        <v>0</v>
      </c>
      <c r="AS20" s="25">
        <v>0</v>
      </c>
      <c r="AT20" s="25">
        <v>0</v>
      </c>
      <c r="AU20" s="25">
        <v>0</v>
      </c>
      <c r="AV20" s="26">
        <f t="shared" si="33"/>
        <v>0</v>
      </c>
      <c r="AW20" s="27">
        <f t="shared" si="34"/>
        <v>0</v>
      </c>
      <c r="AX20" s="25">
        <v>0</v>
      </c>
      <c r="AY20" s="25">
        <v>0</v>
      </c>
      <c r="AZ20" s="25">
        <v>181300</v>
      </c>
      <c r="BA20" s="25">
        <v>0</v>
      </c>
      <c r="BB20" s="26">
        <f t="shared" si="35"/>
        <v>181300</v>
      </c>
      <c r="BC20" s="25">
        <v>0</v>
      </c>
      <c r="BD20" s="25">
        <v>0</v>
      </c>
      <c r="BE20" s="25">
        <v>0</v>
      </c>
      <c r="BF20" s="25">
        <v>0</v>
      </c>
      <c r="BG20" s="26">
        <f t="shared" si="36"/>
        <v>0</v>
      </c>
      <c r="BH20" s="25">
        <v>0</v>
      </c>
      <c r="BI20" s="25">
        <v>0</v>
      </c>
      <c r="BJ20" s="25">
        <v>0</v>
      </c>
      <c r="BK20" s="25">
        <v>0</v>
      </c>
      <c r="BL20" s="26">
        <f t="shared" si="37"/>
        <v>0</v>
      </c>
      <c r="BM20" s="27">
        <f t="shared" si="38"/>
        <v>181300</v>
      </c>
      <c r="BN20" s="25">
        <v>0</v>
      </c>
      <c r="BO20" s="25">
        <v>0</v>
      </c>
      <c r="BP20" s="25">
        <v>0</v>
      </c>
      <c r="BQ20" s="25">
        <v>0</v>
      </c>
      <c r="BR20" s="26">
        <f t="shared" si="39"/>
        <v>0</v>
      </c>
      <c r="BS20" s="25">
        <v>0</v>
      </c>
      <c r="BT20" s="25">
        <v>0</v>
      </c>
      <c r="BU20" s="25">
        <v>0</v>
      </c>
      <c r="BV20" s="25">
        <v>0</v>
      </c>
      <c r="BW20" s="26">
        <f t="shared" si="40"/>
        <v>0</v>
      </c>
      <c r="BX20" s="25">
        <f>[1]พรบ.ทะเบียน!R19+[1]พรบ.ตรวจสอบ!R19+[1]พรบ.นำเข้า!R19</f>
        <v>0</v>
      </c>
      <c r="BY20" s="25">
        <f>[1]พรบ.ทะเบียน!S19+[1]พรบ.ตรวจสอบ!S19+[1]พรบ.นำเข้า!S19</f>
        <v>0</v>
      </c>
      <c r="BZ20" s="25">
        <f>[1]พรบ.ทะเบียน!T19+[1]พรบ.ตรวจสอบ!T19+[1]พรบ.นำเข้า!T19</f>
        <v>0</v>
      </c>
      <c r="CA20" s="25">
        <f>[1]พรบ.ทะเบียน!U19+[1]พรบ.ตรวจสอบ!U19+[1]พรบ.นำเข้า!U19</f>
        <v>0</v>
      </c>
      <c r="CB20" s="26">
        <f t="shared" si="41"/>
        <v>0</v>
      </c>
      <c r="CC20" s="27">
        <f t="shared" si="42"/>
        <v>0</v>
      </c>
      <c r="CD20" s="25">
        <v>0</v>
      </c>
      <c r="CE20" s="25">
        <v>0</v>
      </c>
      <c r="CF20" s="25">
        <v>0</v>
      </c>
      <c r="CG20" s="25">
        <v>0</v>
      </c>
      <c r="CH20" s="26">
        <f t="shared" si="43"/>
        <v>0</v>
      </c>
      <c r="CI20" s="25">
        <v>0</v>
      </c>
      <c r="CJ20" s="25">
        <v>0</v>
      </c>
      <c r="CK20" s="25">
        <v>0</v>
      </c>
      <c r="CL20" s="25">
        <v>0</v>
      </c>
      <c r="CM20" s="26">
        <f t="shared" si="44"/>
        <v>0</v>
      </c>
      <c r="CN20" s="25">
        <v>0</v>
      </c>
      <c r="CO20" s="25">
        <v>0</v>
      </c>
      <c r="CP20" s="25">
        <v>0</v>
      </c>
      <c r="CQ20" s="25">
        <v>0</v>
      </c>
      <c r="CR20" s="26">
        <f t="shared" si="45"/>
        <v>0</v>
      </c>
      <c r="CS20" s="27">
        <f t="shared" si="46"/>
        <v>0</v>
      </c>
      <c r="CT20" s="25"/>
      <c r="CU20" s="25"/>
      <c r="CV20" s="25"/>
      <c r="CW20" s="25"/>
      <c r="CX20" s="26">
        <f t="shared" si="47"/>
        <v>0</v>
      </c>
      <c r="CY20" s="27">
        <f t="shared" si="48"/>
        <v>0</v>
      </c>
      <c r="CZ20" s="25"/>
      <c r="DA20" s="25"/>
      <c r="DB20" s="25"/>
      <c r="DC20" s="25"/>
      <c r="DD20" s="26">
        <f t="shared" si="49"/>
        <v>0</v>
      </c>
      <c r="DE20" s="27">
        <f t="shared" si="50"/>
        <v>0</v>
      </c>
      <c r="DF20" s="25"/>
      <c r="DG20" s="25"/>
      <c r="DH20" s="25"/>
      <c r="DI20" s="25"/>
      <c r="DJ20" s="26">
        <f t="shared" si="51"/>
        <v>0</v>
      </c>
      <c r="DK20" s="28">
        <f t="shared" si="52"/>
        <v>0</v>
      </c>
    </row>
    <row r="21" spans="1:115" x14ac:dyDescent="0.4">
      <c r="A21" s="24">
        <v>12</v>
      </c>
      <c r="B21" s="34" t="s">
        <v>13</v>
      </c>
      <c r="C21" s="7">
        <f t="shared" si="0"/>
        <v>270000</v>
      </c>
      <c r="D21" s="8">
        <f t="shared" si="1"/>
        <v>48400</v>
      </c>
      <c r="E21" s="8">
        <f t="shared" si="2"/>
        <v>43000</v>
      </c>
      <c r="F21" s="8">
        <f t="shared" si="3"/>
        <v>0</v>
      </c>
      <c r="G21" s="8">
        <f t="shared" si="4"/>
        <v>8000</v>
      </c>
      <c r="H21" s="40">
        <f t="shared" si="8"/>
        <v>369400</v>
      </c>
      <c r="I21" s="8">
        <f t="shared" si="9"/>
        <v>135000</v>
      </c>
      <c r="J21" s="8">
        <f t="shared" si="10"/>
        <v>22200</v>
      </c>
      <c r="K21" s="8">
        <f t="shared" si="11"/>
        <v>18800</v>
      </c>
      <c r="L21" s="8">
        <f t="shared" si="12"/>
        <v>0</v>
      </c>
      <c r="M21" s="8">
        <f t="shared" si="13"/>
        <v>0</v>
      </c>
      <c r="N21" s="41">
        <f t="shared" si="14"/>
        <v>176000</v>
      </c>
      <c r="O21" s="8">
        <f t="shared" si="15"/>
        <v>67500</v>
      </c>
      <c r="P21" s="8">
        <f t="shared" si="16"/>
        <v>10700</v>
      </c>
      <c r="Q21" s="8">
        <f t="shared" si="17"/>
        <v>9900</v>
      </c>
      <c r="R21" s="8">
        <f t="shared" si="18"/>
        <v>0</v>
      </c>
      <c r="S21" s="8">
        <f t="shared" si="19"/>
        <v>0</v>
      </c>
      <c r="T21" s="41">
        <f t="shared" si="20"/>
        <v>88100</v>
      </c>
      <c r="U21" s="8">
        <f t="shared" si="21"/>
        <v>67500</v>
      </c>
      <c r="V21" s="8">
        <f t="shared" si="22"/>
        <v>15500</v>
      </c>
      <c r="W21" s="8">
        <f t="shared" si="23"/>
        <v>14300</v>
      </c>
      <c r="X21" s="8">
        <f t="shared" si="24"/>
        <v>0</v>
      </c>
      <c r="Y21" s="8">
        <f t="shared" si="25"/>
        <v>8000</v>
      </c>
      <c r="Z21" s="41">
        <f t="shared" si="26"/>
        <v>105300</v>
      </c>
      <c r="AA21" s="25">
        <f>22500*6</f>
        <v>135000</v>
      </c>
      <c r="AB21" s="26">
        <f t="shared" si="27"/>
        <v>135000</v>
      </c>
      <c r="AC21" s="25">
        <f>22500*3</f>
        <v>67500</v>
      </c>
      <c r="AD21" s="26">
        <f t="shared" si="28"/>
        <v>67500</v>
      </c>
      <c r="AE21" s="25">
        <f>22500*3</f>
        <v>67500</v>
      </c>
      <c r="AF21" s="26">
        <f t="shared" si="29"/>
        <v>67500</v>
      </c>
      <c r="AG21" s="27">
        <f t="shared" si="30"/>
        <v>270000</v>
      </c>
      <c r="AH21" s="25">
        <v>0</v>
      </c>
      <c r="AI21" s="25">
        <v>0</v>
      </c>
      <c r="AJ21" s="25">
        <v>0</v>
      </c>
      <c r="AK21" s="25">
        <v>0</v>
      </c>
      <c r="AL21" s="26">
        <f t="shared" si="31"/>
        <v>0</v>
      </c>
      <c r="AM21" s="25">
        <v>1000</v>
      </c>
      <c r="AN21" s="25">
        <v>2000</v>
      </c>
      <c r="AO21" s="25">
        <v>0</v>
      </c>
      <c r="AP21" s="25">
        <v>0</v>
      </c>
      <c r="AQ21" s="26">
        <f t="shared" si="32"/>
        <v>3000</v>
      </c>
      <c r="AR21" s="25">
        <v>0</v>
      </c>
      <c r="AS21" s="25">
        <v>0</v>
      </c>
      <c r="AT21" s="25">
        <v>0</v>
      </c>
      <c r="AU21" s="25">
        <v>8000</v>
      </c>
      <c r="AV21" s="26">
        <f t="shared" si="33"/>
        <v>8000</v>
      </c>
      <c r="AW21" s="27">
        <f t="shared" si="34"/>
        <v>11000</v>
      </c>
      <c r="AX21" s="25">
        <v>7200</v>
      </c>
      <c r="AY21" s="25">
        <v>3600</v>
      </c>
      <c r="AZ21" s="25">
        <v>0</v>
      </c>
      <c r="BA21" s="25">
        <v>0</v>
      </c>
      <c r="BB21" s="26">
        <f t="shared" si="35"/>
        <v>10800</v>
      </c>
      <c r="BC21" s="25">
        <v>3600</v>
      </c>
      <c r="BD21" s="25">
        <v>1800</v>
      </c>
      <c r="BE21" s="25">
        <v>0</v>
      </c>
      <c r="BF21" s="25">
        <v>0</v>
      </c>
      <c r="BG21" s="26">
        <f t="shared" si="36"/>
        <v>5400</v>
      </c>
      <c r="BH21" s="25">
        <v>3200</v>
      </c>
      <c r="BI21" s="25">
        <v>1600</v>
      </c>
      <c r="BJ21" s="25">
        <v>0</v>
      </c>
      <c r="BK21" s="25">
        <v>0</v>
      </c>
      <c r="BL21" s="26">
        <f t="shared" si="37"/>
        <v>4800</v>
      </c>
      <c r="BM21" s="27">
        <f t="shared" si="38"/>
        <v>21000</v>
      </c>
      <c r="BN21" s="25">
        <v>10200</v>
      </c>
      <c r="BO21" s="25">
        <v>10200</v>
      </c>
      <c r="BP21" s="25">
        <v>0</v>
      </c>
      <c r="BQ21" s="25">
        <v>0</v>
      </c>
      <c r="BR21" s="26">
        <f t="shared" si="39"/>
        <v>20400</v>
      </c>
      <c r="BS21" s="25">
        <v>5100</v>
      </c>
      <c r="BT21" s="25">
        <v>5100</v>
      </c>
      <c r="BU21" s="25">
        <v>0</v>
      </c>
      <c r="BV21" s="25">
        <v>0</v>
      </c>
      <c r="BW21" s="26">
        <f t="shared" si="40"/>
        <v>10200</v>
      </c>
      <c r="BX21" s="25">
        <f>[1]พรบ.ทะเบียน!R20+[1]พรบ.ตรวจสอบ!R20+[1]พรบ.นำเข้า!R20</f>
        <v>4700</v>
      </c>
      <c r="BY21" s="25">
        <f>[1]พรบ.ทะเบียน!S20+[1]พรบ.ตรวจสอบ!S20+[1]พรบ.นำเข้า!S20</f>
        <v>4700</v>
      </c>
      <c r="BZ21" s="25">
        <f>[1]พรบ.ทะเบียน!T20+[1]พรบ.ตรวจสอบ!T20+[1]พรบ.นำเข้า!T20</f>
        <v>0</v>
      </c>
      <c r="CA21" s="25">
        <f>[1]พรบ.ทะเบียน!U20+[1]พรบ.ตรวจสอบ!U20+[1]พรบ.นำเข้า!U20</f>
        <v>0</v>
      </c>
      <c r="CB21" s="26">
        <f t="shared" si="41"/>
        <v>9400</v>
      </c>
      <c r="CC21" s="27">
        <f t="shared" si="42"/>
        <v>40000</v>
      </c>
      <c r="CD21" s="25">
        <v>4800</v>
      </c>
      <c r="CE21" s="25">
        <v>5000</v>
      </c>
      <c r="CF21" s="25">
        <v>0</v>
      </c>
      <c r="CG21" s="25">
        <v>0</v>
      </c>
      <c r="CH21" s="26">
        <f t="shared" si="43"/>
        <v>9800</v>
      </c>
      <c r="CI21" s="25">
        <v>1000</v>
      </c>
      <c r="CJ21" s="25">
        <v>1000</v>
      </c>
      <c r="CK21" s="25">
        <v>0</v>
      </c>
      <c r="CL21" s="25">
        <v>0</v>
      </c>
      <c r="CM21" s="26">
        <f t="shared" si="44"/>
        <v>2000</v>
      </c>
      <c r="CN21" s="25">
        <v>7600</v>
      </c>
      <c r="CO21" s="25">
        <v>8000</v>
      </c>
      <c r="CP21" s="25">
        <v>0</v>
      </c>
      <c r="CQ21" s="25">
        <v>0</v>
      </c>
      <c r="CR21" s="26">
        <f t="shared" si="45"/>
        <v>15600</v>
      </c>
      <c r="CS21" s="27">
        <f t="shared" si="46"/>
        <v>27400</v>
      </c>
      <c r="CT21" s="25"/>
      <c r="CU21" s="25"/>
      <c r="CV21" s="25"/>
      <c r="CW21" s="25"/>
      <c r="CX21" s="26">
        <f t="shared" si="47"/>
        <v>0</v>
      </c>
      <c r="CY21" s="27">
        <f t="shared" si="48"/>
        <v>0</v>
      </c>
      <c r="CZ21" s="25"/>
      <c r="DA21" s="25"/>
      <c r="DB21" s="25"/>
      <c r="DC21" s="25"/>
      <c r="DD21" s="26">
        <f t="shared" si="49"/>
        <v>0</v>
      </c>
      <c r="DE21" s="27">
        <f t="shared" si="50"/>
        <v>0</v>
      </c>
      <c r="DF21" s="25"/>
      <c r="DG21" s="25"/>
      <c r="DH21" s="25"/>
      <c r="DI21" s="25"/>
      <c r="DJ21" s="26">
        <f t="shared" si="51"/>
        <v>0</v>
      </c>
      <c r="DK21" s="28">
        <f t="shared" si="52"/>
        <v>0</v>
      </c>
    </row>
    <row r="22" spans="1:115" x14ac:dyDescent="0.4">
      <c r="A22" s="24">
        <v>13</v>
      </c>
      <c r="B22" s="34" t="s">
        <v>14</v>
      </c>
      <c r="C22" s="7">
        <f t="shared" si="0"/>
        <v>0</v>
      </c>
      <c r="D22" s="8">
        <f t="shared" si="1"/>
        <v>53500</v>
      </c>
      <c r="E22" s="8">
        <f t="shared" si="2"/>
        <v>49000</v>
      </c>
      <c r="F22" s="8">
        <f t="shared" si="3"/>
        <v>0</v>
      </c>
      <c r="G22" s="8">
        <f t="shared" si="4"/>
        <v>8000</v>
      </c>
      <c r="H22" s="40">
        <f t="shared" si="8"/>
        <v>110500</v>
      </c>
      <c r="I22" s="8">
        <f t="shared" si="9"/>
        <v>0</v>
      </c>
      <c r="J22" s="8">
        <f t="shared" si="10"/>
        <v>23300</v>
      </c>
      <c r="K22" s="8">
        <f t="shared" si="11"/>
        <v>20400</v>
      </c>
      <c r="L22" s="8">
        <f t="shared" si="12"/>
        <v>0</v>
      </c>
      <c r="M22" s="8">
        <f t="shared" si="13"/>
        <v>0</v>
      </c>
      <c r="N22" s="41">
        <f t="shared" si="14"/>
        <v>43700</v>
      </c>
      <c r="O22" s="8">
        <f t="shared" si="15"/>
        <v>0</v>
      </c>
      <c r="P22" s="8">
        <f t="shared" si="16"/>
        <v>15000</v>
      </c>
      <c r="Q22" s="8">
        <f t="shared" si="17"/>
        <v>14700</v>
      </c>
      <c r="R22" s="8">
        <f t="shared" si="18"/>
        <v>0</v>
      </c>
      <c r="S22" s="8">
        <f t="shared" si="19"/>
        <v>0</v>
      </c>
      <c r="T22" s="41">
        <f t="shared" si="20"/>
        <v>29700</v>
      </c>
      <c r="U22" s="8">
        <f t="shared" si="21"/>
        <v>0</v>
      </c>
      <c r="V22" s="8">
        <f t="shared" si="22"/>
        <v>15200</v>
      </c>
      <c r="W22" s="8">
        <f t="shared" si="23"/>
        <v>13900</v>
      </c>
      <c r="X22" s="8">
        <f t="shared" si="24"/>
        <v>0</v>
      </c>
      <c r="Y22" s="8">
        <f t="shared" si="25"/>
        <v>8000</v>
      </c>
      <c r="Z22" s="41">
        <f t="shared" si="26"/>
        <v>37100</v>
      </c>
      <c r="AA22" s="25"/>
      <c r="AB22" s="26">
        <f t="shared" si="27"/>
        <v>0</v>
      </c>
      <c r="AC22" s="25"/>
      <c r="AD22" s="26">
        <f t="shared" si="28"/>
        <v>0</v>
      </c>
      <c r="AE22" s="25"/>
      <c r="AF22" s="26">
        <f t="shared" si="29"/>
        <v>0</v>
      </c>
      <c r="AG22" s="27">
        <f t="shared" si="30"/>
        <v>0</v>
      </c>
      <c r="AH22" s="25">
        <v>0</v>
      </c>
      <c r="AI22" s="25">
        <v>0</v>
      </c>
      <c r="AJ22" s="25">
        <v>0</v>
      </c>
      <c r="AK22" s="25">
        <v>0</v>
      </c>
      <c r="AL22" s="26">
        <f t="shared" si="31"/>
        <v>0</v>
      </c>
      <c r="AM22" s="25">
        <v>1000</v>
      </c>
      <c r="AN22" s="25">
        <v>2000</v>
      </c>
      <c r="AO22" s="25">
        <v>0</v>
      </c>
      <c r="AP22" s="25">
        <v>0</v>
      </c>
      <c r="AQ22" s="26">
        <f t="shared" si="32"/>
        <v>3000</v>
      </c>
      <c r="AR22" s="25">
        <v>0</v>
      </c>
      <c r="AS22" s="25">
        <v>0</v>
      </c>
      <c r="AT22" s="25">
        <v>0</v>
      </c>
      <c r="AU22" s="25">
        <v>8000</v>
      </c>
      <c r="AV22" s="26">
        <f t="shared" si="33"/>
        <v>8000</v>
      </c>
      <c r="AW22" s="27">
        <f t="shared" si="34"/>
        <v>11000</v>
      </c>
      <c r="AX22" s="25">
        <v>10200</v>
      </c>
      <c r="AY22" s="25">
        <v>7200</v>
      </c>
      <c r="AZ22" s="25">
        <v>0</v>
      </c>
      <c r="BA22" s="25">
        <v>0</v>
      </c>
      <c r="BB22" s="26">
        <f t="shared" si="35"/>
        <v>17400</v>
      </c>
      <c r="BC22" s="25">
        <v>5100</v>
      </c>
      <c r="BD22" s="25">
        <v>3600</v>
      </c>
      <c r="BE22" s="25">
        <v>0</v>
      </c>
      <c r="BF22" s="25">
        <v>0</v>
      </c>
      <c r="BG22" s="26">
        <f t="shared" si="36"/>
        <v>8700</v>
      </c>
      <c r="BH22" s="25">
        <v>4700</v>
      </c>
      <c r="BI22" s="25">
        <v>3200</v>
      </c>
      <c r="BJ22" s="25">
        <v>0</v>
      </c>
      <c r="BK22" s="25">
        <v>0</v>
      </c>
      <c r="BL22" s="26">
        <f t="shared" si="37"/>
        <v>7900</v>
      </c>
      <c r="BM22" s="27">
        <f t="shared" si="38"/>
        <v>34000</v>
      </c>
      <c r="BN22" s="25">
        <v>10200</v>
      </c>
      <c r="BO22" s="25">
        <v>10200</v>
      </c>
      <c r="BP22" s="25">
        <v>0</v>
      </c>
      <c r="BQ22" s="25">
        <v>0</v>
      </c>
      <c r="BR22" s="26">
        <f t="shared" si="39"/>
        <v>20400</v>
      </c>
      <c r="BS22" s="25">
        <v>5100</v>
      </c>
      <c r="BT22" s="25">
        <v>5100</v>
      </c>
      <c r="BU22" s="25">
        <v>0</v>
      </c>
      <c r="BV22" s="25">
        <v>0</v>
      </c>
      <c r="BW22" s="26">
        <f t="shared" si="40"/>
        <v>10200</v>
      </c>
      <c r="BX22" s="25">
        <f>[1]พรบ.ทะเบียน!R21+[1]พรบ.ตรวจสอบ!R21+[1]พรบ.นำเข้า!R21</f>
        <v>4700</v>
      </c>
      <c r="BY22" s="25">
        <f>[1]พรบ.ทะเบียน!S21+[1]พรบ.ตรวจสอบ!S21+[1]พรบ.นำเข้า!S21</f>
        <v>4700</v>
      </c>
      <c r="BZ22" s="25">
        <f>[1]พรบ.ทะเบียน!T21+[1]พรบ.ตรวจสอบ!T21+[1]พรบ.นำเข้า!T21</f>
        <v>0</v>
      </c>
      <c r="CA22" s="25">
        <f>[1]พรบ.ทะเบียน!U21+[1]พรบ.ตรวจสอบ!U21+[1]พรบ.นำเข้า!U21</f>
        <v>0</v>
      </c>
      <c r="CB22" s="26">
        <f t="shared" si="41"/>
        <v>9400</v>
      </c>
      <c r="CC22" s="27">
        <f t="shared" si="42"/>
        <v>40000</v>
      </c>
      <c r="CD22" s="25">
        <v>2900</v>
      </c>
      <c r="CE22" s="25">
        <v>3000</v>
      </c>
      <c r="CF22" s="25">
        <v>0</v>
      </c>
      <c r="CG22" s="25">
        <v>0</v>
      </c>
      <c r="CH22" s="26">
        <f t="shared" si="43"/>
        <v>5900</v>
      </c>
      <c r="CI22" s="25">
        <v>3800</v>
      </c>
      <c r="CJ22" s="25">
        <v>4000</v>
      </c>
      <c r="CK22" s="25">
        <v>0</v>
      </c>
      <c r="CL22" s="25">
        <v>0</v>
      </c>
      <c r="CM22" s="26">
        <f t="shared" si="44"/>
        <v>7800</v>
      </c>
      <c r="CN22" s="25">
        <v>5800</v>
      </c>
      <c r="CO22" s="25">
        <v>6000</v>
      </c>
      <c r="CP22" s="25">
        <v>0</v>
      </c>
      <c r="CQ22" s="25">
        <v>0</v>
      </c>
      <c r="CR22" s="26">
        <f t="shared" si="45"/>
        <v>11800</v>
      </c>
      <c r="CS22" s="27">
        <f t="shared" si="46"/>
        <v>25500</v>
      </c>
      <c r="CT22" s="25"/>
      <c r="CU22" s="25"/>
      <c r="CV22" s="25"/>
      <c r="CW22" s="25"/>
      <c r="CX22" s="26">
        <f t="shared" si="47"/>
        <v>0</v>
      </c>
      <c r="CY22" s="27">
        <f t="shared" si="48"/>
        <v>0</v>
      </c>
      <c r="CZ22" s="25"/>
      <c r="DA22" s="25"/>
      <c r="DB22" s="25"/>
      <c r="DC22" s="25"/>
      <c r="DD22" s="26">
        <f t="shared" si="49"/>
        <v>0</v>
      </c>
      <c r="DE22" s="27">
        <f t="shared" si="50"/>
        <v>0</v>
      </c>
      <c r="DF22" s="25"/>
      <c r="DG22" s="25"/>
      <c r="DH22" s="25"/>
      <c r="DI22" s="25"/>
      <c r="DJ22" s="26">
        <f t="shared" si="51"/>
        <v>0</v>
      </c>
      <c r="DK22" s="28">
        <f t="shared" si="52"/>
        <v>0</v>
      </c>
    </row>
    <row r="23" spans="1:115" x14ac:dyDescent="0.4">
      <c r="A23" s="24">
        <v>14</v>
      </c>
      <c r="B23" s="34" t="s">
        <v>15</v>
      </c>
      <c r="C23" s="7">
        <f t="shared" si="0"/>
        <v>0</v>
      </c>
      <c r="D23" s="8">
        <f t="shared" si="1"/>
        <v>46800</v>
      </c>
      <c r="E23" s="8">
        <f t="shared" si="2"/>
        <v>40000</v>
      </c>
      <c r="F23" s="8">
        <f t="shared" si="3"/>
        <v>0</v>
      </c>
      <c r="G23" s="8">
        <f t="shared" si="4"/>
        <v>8000</v>
      </c>
      <c r="H23" s="40">
        <f t="shared" si="8"/>
        <v>94800</v>
      </c>
      <c r="I23" s="8">
        <f t="shared" si="9"/>
        <v>0</v>
      </c>
      <c r="J23" s="8">
        <f t="shared" si="10"/>
        <v>21400</v>
      </c>
      <c r="K23" s="8">
        <f t="shared" si="11"/>
        <v>17200</v>
      </c>
      <c r="L23" s="8">
        <f t="shared" si="12"/>
        <v>0</v>
      </c>
      <c r="M23" s="8">
        <f t="shared" si="13"/>
        <v>0</v>
      </c>
      <c r="N23" s="41">
        <f t="shared" si="14"/>
        <v>38600</v>
      </c>
      <c r="O23" s="8">
        <f t="shared" si="15"/>
        <v>0</v>
      </c>
      <c r="P23" s="8">
        <f t="shared" si="16"/>
        <v>14200</v>
      </c>
      <c r="Q23" s="8">
        <f t="shared" si="17"/>
        <v>13100</v>
      </c>
      <c r="R23" s="8">
        <f t="shared" si="18"/>
        <v>0</v>
      </c>
      <c r="S23" s="8">
        <f t="shared" si="19"/>
        <v>0</v>
      </c>
      <c r="T23" s="41">
        <f t="shared" si="20"/>
        <v>27300</v>
      </c>
      <c r="U23" s="8">
        <f t="shared" si="21"/>
        <v>0</v>
      </c>
      <c r="V23" s="8">
        <f t="shared" si="22"/>
        <v>11200</v>
      </c>
      <c r="W23" s="8">
        <f t="shared" si="23"/>
        <v>9700</v>
      </c>
      <c r="X23" s="8">
        <f t="shared" si="24"/>
        <v>0</v>
      </c>
      <c r="Y23" s="8">
        <f t="shared" si="25"/>
        <v>8000</v>
      </c>
      <c r="Z23" s="41">
        <f t="shared" si="26"/>
        <v>28900</v>
      </c>
      <c r="AA23" s="25"/>
      <c r="AB23" s="26">
        <f t="shared" si="27"/>
        <v>0</v>
      </c>
      <c r="AC23" s="25"/>
      <c r="AD23" s="26">
        <f t="shared" si="28"/>
        <v>0</v>
      </c>
      <c r="AE23" s="25"/>
      <c r="AF23" s="26">
        <f t="shared" si="29"/>
        <v>0</v>
      </c>
      <c r="AG23" s="27">
        <f t="shared" si="30"/>
        <v>0</v>
      </c>
      <c r="AH23" s="25">
        <v>0</v>
      </c>
      <c r="AI23" s="25">
        <v>0</v>
      </c>
      <c r="AJ23" s="25">
        <v>0</v>
      </c>
      <c r="AK23" s="25">
        <v>0</v>
      </c>
      <c r="AL23" s="26">
        <f t="shared" si="31"/>
        <v>0</v>
      </c>
      <c r="AM23" s="25">
        <v>1000</v>
      </c>
      <c r="AN23" s="25">
        <v>2000</v>
      </c>
      <c r="AO23" s="25">
        <v>0</v>
      </c>
      <c r="AP23" s="25">
        <v>0</v>
      </c>
      <c r="AQ23" s="26">
        <f t="shared" si="32"/>
        <v>3000</v>
      </c>
      <c r="AR23" s="25">
        <v>0</v>
      </c>
      <c r="AS23" s="25">
        <v>0</v>
      </c>
      <c r="AT23" s="25">
        <v>0</v>
      </c>
      <c r="AU23" s="25">
        <v>8000</v>
      </c>
      <c r="AV23" s="26">
        <f t="shared" si="33"/>
        <v>8000</v>
      </c>
      <c r="AW23" s="27">
        <f t="shared" si="34"/>
        <v>11000</v>
      </c>
      <c r="AX23" s="25">
        <v>10200</v>
      </c>
      <c r="AY23" s="25">
        <v>6000</v>
      </c>
      <c r="AZ23" s="25">
        <v>0</v>
      </c>
      <c r="BA23" s="25">
        <v>0</v>
      </c>
      <c r="BB23" s="26">
        <f t="shared" si="35"/>
        <v>16200</v>
      </c>
      <c r="BC23" s="25">
        <v>5100</v>
      </c>
      <c r="BD23" s="25">
        <v>3000</v>
      </c>
      <c r="BE23" s="25">
        <v>0</v>
      </c>
      <c r="BF23" s="25">
        <v>0</v>
      </c>
      <c r="BG23" s="26">
        <f t="shared" si="36"/>
        <v>8100</v>
      </c>
      <c r="BH23" s="25">
        <v>4700</v>
      </c>
      <c r="BI23" s="25">
        <v>3000</v>
      </c>
      <c r="BJ23" s="25">
        <v>0</v>
      </c>
      <c r="BK23" s="25">
        <v>0</v>
      </c>
      <c r="BL23" s="26">
        <f t="shared" si="37"/>
        <v>7700</v>
      </c>
      <c r="BM23" s="27">
        <f t="shared" si="38"/>
        <v>32000</v>
      </c>
      <c r="BN23" s="25">
        <v>10200</v>
      </c>
      <c r="BO23" s="25">
        <v>10200</v>
      </c>
      <c r="BP23" s="25">
        <v>0</v>
      </c>
      <c r="BQ23" s="25">
        <v>0</v>
      </c>
      <c r="BR23" s="26">
        <f t="shared" si="39"/>
        <v>20400</v>
      </c>
      <c r="BS23" s="25">
        <v>5100</v>
      </c>
      <c r="BT23" s="25">
        <v>5100</v>
      </c>
      <c r="BU23" s="25">
        <v>0</v>
      </c>
      <c r="BV23" s="25">
        <v>0</v>
      </c>
      <c r="BW23" s="26">
        <f t="shared" si="40"/>
        <v>10200</v>
      </c>
      <c r="BX23" s="25">
        <f>[1]พรบ.ทะเบียน!R22+[1]พรบ.ตรวจสอบ!R22+[1]พรบ.นำเข้า!R22</f>
        <v>4700</v>
      </c>
      <c r="BY23" s="25">
        <f>[1]พรบ.ทะเบียน!S22+[1]พรบ.ตรวจสอบ!S22+[1]พรบ.นำเข้า!S22</f>
        <v>4700</v>
      </c>
      <c r="BZ23" s="25">
        <f>[1]พรบ.ทะเบียน!T22+[1]พรบ.ตรวจสอบ!T22+[1]พรบ.นำเข้า!T22</f>
        <v>0</v>
      </c>
      <c r="CA23" s="25">
        <f>[1]พรบ.ทะเบียน!U22+[1]พรบ.ตรวจสอบ!U22+[1]พรบ.นำเข้า!U22</f>
        <v>0</v>
      </c>
      <c r="CB23" s="26">
        <f t="shared" si="41"/>
        <v>9400</v>
      </c>
      <c r="CC23" s="27">
        <f t="shared" si="42"/>
        <v>40000</v>
      </c>
      <c r="CD23" s="25">
        <v>1000</v>
      </c>
      <c r="CE23" s="25">
        <v>1000</v>
      </c>
      <c r="CF23" s="25">
        <v>0</v>
      </c>
      <c r="CG23" s="25">
        <v>0</v>
      </c>
      <c r="CH23" s="26">
        <f t="shared" si="43"/>
        <v>2000</v>
      </c>
      <c r="CI23" s="25">
        <v>3000</v>
      </c>
      <c r="CJ23" s="25">
        <v>3000</v>
      </c>
      <c r="CK23" s="25">
        <v>0</v>
      </c>
      <c r="CL23" s="25">
        <v>0</v>
      </c>
      <c r="CM23" s="26">
        <f t="shared" si="44"/>
        <v>6000</v>
      </c>
      <c r="CN23" s="25">
        <v>1800</v>
      </c>
      <c r="CO23" s="25">
        <v>2000</v>
      </c>
      <c r="CP23" s="25">
        <v>0</v>
      </c>
      <c r="CQ23" s="25">
        <v>0</v>
      </c>
      <c r="CR23" s="26">
        <f t="shared" si="45"/>
        <v>3800</v>
      </c>
      <c r="CS23" s="27">
        <f t="shared" si="46"/>
        <v>11800</v>
      </c>
      <c r="CT23" s="25"/>
      <c r="CU23" s="25"/>
      <c r="CV23" s="25"/>
      <c r="CW23" s="25"/>
      <c r="CX23" s="26">
        <f t="shared" si="47"/>
        <v>0</v>
      </c>
      <c r="CY23" s="27">
        <f t="shared" si="48"/>
        <v>0</v>
      </c>
      <c r="CZ23" s="25"/>
      <c r="DA23" s="25"/>
      <c r="DB23" s="25"/>
      <c r="DC23" s="25"/>
      <c r="DD23" s="26">
        <f t="shared" si="49"/>
        <v>0</v>
      </c>
      <c r="DE23" s="27">
        <f t="shared" si="50"/>
        <v>0</v>
      </c>
      <c r="DF23" s="25"/>
      <c r="DG23" s="25"/>
      <c r="DH23" s="25"/>
      <c r="DI23" s="25"/>
      <c r="DJ23" s="26">
        <f t="shared" si="51"/>
        <v>0</v>
      </c>
      <c r="DK23" s="28">
        <f t="shared" si="52"/>
        <v>0</v>
      </c>
    </row>
    <row r="24" spans="1:115" x14ac:dyDescent="0.4">
      <c r="A24" s="24">
        <v>15</v>
      </c>
      <c r="B24" s="34" t="s">
        <v>21</v>
      </c>
      <c r="C24" s="7">
        <f t="shared" si="0"/>
        <v>0</v>
      </c>
      <c r="D24" s="8">
        <f t="shared" si="1"/>
        <v>32000</v>
      </c>
      <c r="E24" s="8">
        <f t="shared" si="2"/>
        <v>27000</v>
      </c>
      <c r="F24" s="8">
        <f t="shared" si="3"/>
        <v>0</v>
      </c>
      <c r="G24" s="8">
        <f t="shared" si="4"/>
        <v>8000</v>
      </c>
      <c r="H24" s="40">
        <f t="shared" si="8"/>
        <v>67000</v>
      </c>
      <c r="I24" s="8">
        <f t="shared" si="9"/>
        <v>0</v>
      </c>
      <c r="J24" s="8">
        <f t="shared" si="10"/>
        <v>15600</v>
      </c>
      <c r="K24" s="8">
        <f t="shared" si="11"/>
        <v>12600</v>
      </c>
      <c r="L24" s="8">
        <f t="shared" si="12"/>
        <v>0</v>
      </c>
      <c r="M24" s="8">
        <f t="shared" si="13"/>
        <v>0</v>
      </c>
      <c r="N24" s="41">
        <f t="shared" si="14"/>
        <v>28200</v>
      </c>
      <c r="O24" s="8">
        <f t="shared" si="15"/>
        <v>0</v>
      </c>
      <c r="P24" s="8">
        <f t="shared" si="16"/>
        <v>8000</v>
      </c>
      <c r="Q24" s="8">
        <f t="shared" si="17"/>
        <v>7500</v>
      </c>
      <c r="R24" s="8">
        <f t="shared" si="18"/>
        <v>0</v>
      </c>
      <c r="S24" s="8">
        <f t="shared" si="19"/>
        <v>0</v>
      </c>
      <c r="T24" s="41">
        <f t="shared" si="20"/>
        <v>15500</v>
      </c>
      <c r="U24" s="8">
        <f t="shared" si="21"/>
        <v>0</v>
      </c>
      <c r="V24" s="8">
        <f t="shared" si="22"/>
        <v>8400</v>
      </c>
      <c r="W24" s="8">
        <f t="shared" si="23"/>
        <v>6900</v>
      </c>
      <c r="X24" s="8">
        <f t="shared" si="24"/>
        <v>0</v>
      </c>
      <c r="Y24" s="8">
        <f t="shared" si="25"/>
        <v>8000</v>
      </c>
      <c r="Z24" s="41">
        <f t="shared" si="26"/>
        <v>23300</v>
      </c>
      <c r="AA24" s="25"/>
      <c r="AB24" s="26">
        <f t="shared" si="27"/>
        <v>0</v>
      </c>
      <c r="AC24" s="25"/>
      <c r="AD24" s="26">
        <f t="shared" si="28"/>
        <v>0</v>
      </c>
      <c r="AE24" s="25"/>
      <c r="AF24" s="26">
        <f t="shared" si="29"/>
        <v>0</v>
      </c>
      <c r="AG24" s="27">
        <f t="shared" si="30"/>
        <v>0</v>
      </c>
      <c r="AH24" s="25">
        <v>0</v>
      </c>
      <c r="AI24" s="25">
        <v>0</v>
      </c>
      <c r="AJ24" s="25">
        <v>0</v>
      </c>
      <c r="AK24" s="25">
        <v>0</v>
      </c>
      <c r="AL24" s="26">
        <f t="shared" si="31"/>
        <v>0</v>
      </c>
      <c r="AM24" s="25">
        <v>1000</v>
      </c>
      <c r="AN24" s="25">
        <v>2000</v>
      </c>
      <c r="AO24" s="25">
        <v>0</v>
      </c>
      <c r="AP24" s="25">
        <v>0</v>
      </c>
      <c r="AQ24" s="26">
        <f t="shared" si="32"/>
        <v>3000</v>
      </c>
      <c r="AR24" s="25">
        <v>0</v>
      </c>
      <c r="AS24" s="25">
        <v>0</v>
      </c>
      <c r="AT24" s="25">
        <v>0</v>
      </c>
      <c r="AU24" s="25">
        <v>8000</v>
      </c>
      <c r="AV24" s="26">
        <f t="shared" si="33"/>
        <v>8000</v>
      </c>
      <c r="AW24" s="27">
        <f t="shared" si="34"/>
        <v>11000</v>
      </c>
      <c r="AX24" s="25">
        <v>10200</v>
      </c>
      <c r="AY24" s="25">
        <v>7200</v>
      </c>
      <c r="AZ24" s="25">
        <v>0</v>
      </c>
      <c r="BA24" s="25">
        <v>0</v>
      </c>
      <c r="BB24" s="26">
        <f t="shared" si="35"/>
        <v>17400</v>
      </c>
      <c r="BC24" s="25">
        <v>5100</v>
      </c>
      <c r="BD24" s="25">
        <v>3600</v>
      </c>
      <c r="BE24" s="25">
        <v>0</v>
      </c>
      <c r="BF24" s="25">
        <v>0</v>
      </c>
      <c r="BG24" s="26">
        <f t="shared" si="36"/>
        <v>8700</v>
      </c>
      <c r="BH24" s="25">
        <v>4700</v>
      </c>
      <c r="BI24" s="25">
        <v>3200</v>
      </c>
      <c r="BJ24" s="25">
        <v>0</v>
      </c>
      <c r="BK24" s="25">
        <v>0</v>
      </c>
      <c r="BL24" s="26">
        <f t="shared" si="37"/>
        <v>7900</v>
      </c>
      <c r="BM24" s="27">
        <f t="shared" si="38"/>
        <v>34000</v>
      </c>
      <c r="BN24" s="25">
        <v>5400</v>
      </c>
      <c r="BO24" s="25">
        <v>5400</v>
      </c>
      <c r="BP24" s="25">
        <v>0</v>
      </c>
      <c r="BQ24" s="25">
        <v>0</v>
      </c>
      <c r="BR24" s="26">
        <f t="shared" si="39"/>
        <v>10800</v>
      </c>
      <c r="BS24" s="25">
        <v>1900</v>
      </c>
      <c r="BT24" s="25">
        <v>1900</v>
      </c>
      <c r="BU24" s="25">
        <v>0</v>
      </c>
      <c r="BV24" s="25">
        <v>0</v>
      </c>
      <c r="BW24" s="26">
        <f t="shared" si="40"/>
        <v>3800</v>
      </c>
      <c r="BX24" s="25">
        <f>[1]พรบ.ทะเบียน!R23+[1]พรบ.ตรวจสอบ!R23+[1]พรบ.นำเข้า!R23</f>
        <v>2700</v>
      </c>
      <c r="BY24" s="25">
        <f>[1]พรบ.ทะเบียน!S23+[1]พรบ.ตรวจสอบ!S23+[1]พรบ.นำเข้า!S23</f>
        <v>2700</v>
      </c>
      <c r="BZ24" s="25">
        <f>[1]พรบ.ทะเบียน!T23+[1]พรบ.ตรวจสอบ!T23+[1]พรบ.นำเข้า!T23</f>
        <v>0</v>
      </c>
      <c r="CA24" s="25">
        <f>[1]พรบ.ทะเบียน!U23+[1]พรบ.ตรวจสอบ!U23+[1]พรบ.นำเข้า!U23</f>
        <v>0</v>
      </c>
      <c r="CB24" s="26">
        <f t="shared" si="41"/>
        <v>5400</v>
      </c>
      <c r="CC24" s="27">
        <f t="shared" si="42"/>
        <v>20000</v>
      </c>
      <c r="CD24" s="25">
        <v>0</v>
      </c>
      <c r="CE24" s="25">
        <v>0</v>
      </c>
      <c r="CF24" s="25">
        <v>0</v>
      </c>
      <c r="CG24" s="25">
        <v>0</v>
      </c>
      <c r="CH24" s="26">
        <f t="shared" si="43"/>
        <v>0</v>
      </c>
      <c r="CI24" s="25">
        <v>0</v>
      </c>
      <c r="CJ24" s="25">
        <v>0</v>
      </c>
      <c r="CK24" s="25">
        <v>0</v>
      </c>
      <c r="CL24" s="25">
        <v>0</v>
      </c>
      <c r="CM24" s="26">
        <f t="shared" si="44"/>
        <v>0</v>
      </c>
      <c r="CN24" s="25">
        <v>1000</v>
      </c>
      <c r="CO24" s="25">
        <v>1000</v>
      </c>
      <c r="CP24" s="25">
        <v>0</v>
      </c>
      <c r="CQ24" s="25">
        <v>0</v>
      </c>
      <c r="CR24" s="26">
        <f t="shared" si="45"/>
        <v>2000</v>
      </c>
      <c r="CS24" s="27">
        <f t="shared" si="46"/>
        <v>2000</v>
      </c>
      <c r="CT24" s="25"/>
      <c r="CU24" s="25"/>
      <c r="CV24" s="25"/>
      <c r="CW24" s="25"/>
      <c r="CX24" s="26">
        <f t="shared" si="47"/>
        <v>0</v>
      </c>
      <c r="CY24" s="27">
        <f t="shared" si="48"/>
        <v>0</v>
      </c>
      <c r="CZ24" s="25"/>
      <c r="DA24" s="25"/>
      <c r="DB24" s="25"/>
      <c r="DC24" s="25"/>
      <c r="DD24" s="26">
        <f t="shared" si="49"/>
        <v>0</v>
      </c>
      <c r="DE24" s="27">
        <f t="shared" si="50"/>
        <v>0</v>
      </c>
      <c r="DF24" s="25"/>
      <c r="DG24" s="25"/>
      <c r="DH24" s="25"/>
      <c r="DI24" s="25"/>
      <c r="DJ24" s="26">
        <f t="shared" si="51"/>
        <v>0</v>
      </c>
      <c r="DK24" s="28">
        <f t="shared" si="52"/>
        <v>0</v>
      </c>
    </row>
    <row r="25" spans="1:115" x14ac:dyDescent="0.4">
      <c r="A25" s="24">
        <v>16</v>
      </c>
      <c r="B25" s="34" t="s">
        <v>16</v>
      </c>
      <c r="C25" s="7">
        <f t="shared" si="0"/>
        <v>0</v>
      </c>
      <c r="D25" s="8">
        <f t="shared" si="1"/>
        <v>23000</v>
      </c>
      <c r="E25" s="8">
        <f t="shared" si="2"/>
        <v>24000</v>
      </c>
      <c r="F25" s="8">
        <f t="shared" si="3"/>
        <v>0</v>
      </c>
      <c r="G25" s="8">
        <f t="shared" si="4"/>
        <v>8000</v>
      </c>
      <c r="H25" s="40">
        <f t="shared" si="8"/>
        <v>55000</v>
      </c>
      <c r="I25" s="8">
        <f t="shared" si="9"/>
        <v>0</v>
      </c>
      <c r="J25" s="8">
        <f t="shared" si="10"/>
        <v>11800</v>
      </c>
      <c r="K25" s="8">
        <f t="shared" si="11"/>
        <v>11800</v>
      </c>
      <c r="L25" s="8">
        <f t="shared" si="12"/>
        <v>0</v>
      </c>
      <c r="M25" s="8">
        <f t="shared" si="13"/>
        <v>0</v>
      </c>
      <c r="N25" s="41">
        <f t="shared" si="14"/>
        <v>23600</v>
      </c>
      <c r="O25" s="8">
        <f t="shared" si="15"/>
        <v>0</v>
      </c>
      <c r="P25" s="8">
        <f t="shared" si="16"/>
        <v>5600</v>
      </c>
      <c r="Q25" s="8">
        <f t="shared" si="17"/>
        <v>6600</v>
      </c>
      <c r="R25" s="8">
        <f t="shared" si="18"/>
        <v>0</v>
      </c>
      <c r="S25" s="8">
        <f t="shared" si="19"/>
        <v>0</v>
      </c>
      <c r="T25" s="41">
        <f t="shared" si="20"/>
        <v>12200</v>
      </c>
      <c r="U25" s="8">
        <f t="shared" si="21"/>
        <v>0</v>
      </c>
      <c r="V25" s="8">
        <f t="shared" si="22"/>
        <v>5600</v>
      </c>
      <c r="W25" s="8">
        <f t="shared" si="23"/>
        <v>5600</v>
      </c>
      <c r="X25" s="8">
        <f t="shared" si="24"/>
        <v>0</v>
      </c>
      <c r="Y25" s="8">
        <f t="shared" si="25"/>
        <v>8000</v>
      </c>
      <c r="Z25" s="41">
        <f t="shared" si="26"/>
        <v>19200</v>
      </c>
      <c r="AA25" s="25"/>
      <c r="AB25" s="26">
        <f t="shared" si="27"/>
        <v>0</v>
      </c>
      <c r="AC25" s="25"/>
      <c r="AD25" s="26">
        <f t="shared" si="28"/>
        <v>0</v>
      </c>
      <c r="AE25" s="25"/>
      <c r="AF25" s="26">
        <f t="shared" si="29"/>
        <v>0</v>
      </c>
      <c r="AG25" s="27">
        <f t="shared" si="30"/>
        <v>0</v>
      </c>
      <c r="AH25" s="25">
        <v>0</v>
      </c>
      <c r="AI25" s="25">
        <v>0</v>
      </c>
      <c r="AJ25" s="25">
        <v>0</v>
      </c>
      <c r="AK25" s="25">
        <v>0</v>
      </c>
      <c r="AL25" s="26">
        <f t="shared" si="31"/>
        <v>0</v>
      </c>
      <c r="AM25" s="25">
        <v>1000</v>
      </c>
      <c r="AN25" s="25">
        <v>2000</v>
      </c>
      <c r="AO25" s="25">
        <v>0</v>
      </c>
      <c r="AP25" s="25">
        <v>0</v>
      </c>
      <c r="AQ25" s="26">
        <f t="shared" si="32"/>
        <v>3000</v>
      </c>
      <c r="AR25" s="25">
        <v>0</v>
      </c>
      <c r="AS25" s="25">
        <v>0</v>
      </c>
      <c r="AT25" s="25">
        <v>0</v>
      </c>
      <c r="AU25" s="25">
        <v>8000</v>
      </c>
      <c r="AV25" s="26">
        <f t="shared" si="33"/>
        <v>8000</v>
      </c>
      <c r="AW25" s="27">
        <f t="shared" si="34"/>
        <v>11000</v>
      </c>
      <c r="AX25" s="25">
        <v>5400</v>
      </c>
      <c r="AY25" s="25">
        <v>5400</v>
      </c>
      <c r="AZ25" s="25">
        <v>0</v>
      </c>
      <c r="BA25" s="25">
        <v>0</v>
      </c>
      <c r="BB25" s="26">
        <f t="shared" si="35"/>
        <v>10800</v>
      </c>
      <c r="BC25" s="25">
        <v>2700</v>
      </c>
      <c r="BD25" s="25">
        <v>2700</v>
      </c>
      <c r="BE25" s="25">
        <v>0</v>
      </c>
      <c r="BF25" s="25">
        <v>0</v>
      </c>
      <c r="BG25" s="26">
        <f t="shared" si="36"/>
        <v>5400</v>
      </c>
      <c r="BH25" s="25">
        <v>1900</v>
      </c>
      <c r="BI25" s="25">
        <v>1900</v>
      </c>
      <c r="BJ25" s="25">
        <v>0</v>
      </c>
      <c r="BK25" s="25">
        <v>0</v>
      </c>
      <c r="BL25" s="26">
        <f t="shared" si="37"/>
        <v>3800</v>
      </c>
      <c r="BM25" s="27">
        <f t="shared" si="38"/>
        <v>20000</v>
      </c>
      <c r="BN25" s="25">
        <v>5400</v>
      </c>
      <c r="BO25" s="25">
        <v>5400</v>
      </c>
      <c r="BP25" s="25">
        <v>0</v>
      </c>
      <c r="BQ25" s="25">
        <v>0</v>
      </c>
      <c r="BR25" s="26">
        <f t="shared" si="39"/>
        <v>10800</v>
      </c>
      <c r="BS25" s="25">
        <v>1900</v>
      </c>
      <c r="BT25" s="25">
        <v>1900</v>
      </c>
      <c r="BU25" s="25">
        <v>0</v>
      </c>
      <c r="BV25" s="25">
        <v>0</v>
      </c>
      <c r="BW25" s="26">
        <f t="shared" si="40"/>
        <v>3800</v>
      </c>
      <c r="BX25" s="25">
        <f>[1]พรบ.ทะเบียน!R24+[1]พรบ.ตรวจสอบ!R24+[1]พรบ.นำเข้า!R24</f>
        <v>2700</v>
      </c>
      <c r="BY25" s="25">
        <f>[1]พรบ.ทะเบียน!S24+[1]พรบ.ตรวจสอบ!S24+[1]พรบ.นำเข้า!S24</f>
        <v>2700</v>
      </c>
      <c r="BZ25" s="25">
        <f>[1]พรบ.ทะเบียน!T24+[1]พรบ.ตรวจสอบ!T24+[1]พรบ.นำเข้า!T24</f>
        <v>0</v>
      </c>
      <c r="CA25" s="25">
        <f>[1]พรบ.ทะเบียน!U24+[1]พรบ.ตรวจสอบ!U24+[1]พรบ.นำเข้า!U24</f>
        <v>0</v>
      </c>
      <c r="CB25" s="26">
        <f t="shared" si="41"/>
        <v>5400</v>
      </c>
      <c r="CC25" s="27">
        <f t="shared" si="42"/>
        <v>20000</v>
      </c>
      <c r="CD25" s="25">
        <v>1000</v>
      </c>
      <c r="CE25" s="25">
        <v>1000</v>
      </c>
      <c r="CF25" s="25">
        <v>0</v>
      </c>
      <c r="CG25" s="25">
        <v>0</v>
      </c>
      <c r="CH25" s="26">
        <f t="shared" si="43"/>
        <v>2000</v>
      </c>
      <c r="CI25" s="25">
        <v>0</v>
      </c>
      <c r="CJ25" s="25">
        <v>0</v>
      </c>
      <c r="CK25" s="25">
        <v>0</v>
      </c>
      <c r="CL25" s="25">
        <v>0</v>
      </c>
      <c r="CM25" s="26">
        <f t="shared" si="44"/>
        <v>0</v>
      </c>
      <c r="CN25" s="25">
        <v>1000</v>
      </c>
      <c r="CO25" s="25">
        <v>1000</v>
      </c>
      <c r="CP25" s="25">
        <v>0</v>
      </c>
      <c r="CQ25" s="25">
        <v>0</v>
      </c>
      <c r="CR25" s="26">
        <f t="shared" si="45"/>
        <v>2000</v>
      </c>
      <c r="CS25" s="27">
        <f t="shared" si="46"/>
        <v>4000</v>
      </c>
      <c r="CT25" s="25"/>
      <c r="CU25" s="25"/>
      <c r="CV25" s="25"/>
      <c r="CW25" s="25"/>
      <c r="CX25" s="26">
        <f t="shared" si="47"/>
        <v>0</v>
      </c>
      <c r="CY25" s="27">
        <f t="shared" si="48"/>
        <v>0</v>
      </c>
      <c r="CZ25" s="25"/>
      <c r="DA25" s="25"/>
      <c r="DB25" s="25"/>
      <c r="DC25" s="25"/>
      <c r="DD25" s="26">
        <f t="shared" si="49"/>
        <v>0</v>
      </c>
      <c r="DE25" s="27">
        <f t="shared" si="50"/>
        <v>0</v>
      </c>
      <c r="DF25" s="25"/>
      <c r="DG25" s="25"/>
      <c r="DH25" s="25"/>
      <c r="DI25" s="25"/>
      <c r="DJ25" s="26">
        <f t="shared" si="51"/>
        <v>0</v>
      </c>
      <c r="DK25" s="28">
        <f t="shared" si="52"/>
        <v>0</v>
      </c>
    </row>
    <row r="26" spans="1:115" x14ac:dyDescent="0.4">
      <c r="A26" s="24">
        <v>17</v>
      </c>
      <c r="B26" s="34" t="s">
        <v>17</v>
      </c>
      <c r="C26" s="7">
        <f t="shared" si="0"/>
        <v>0</v>
      </c>
      <c r="D26" s="8">
        <f t="shared" si="1"/>
        <v>24900</v>
      </c>
      <c r="E26" s="8">
        <f t="shared" si="2"/>
        <v>26000</v>
      </c>
      <c r="F26" s="8">
        <f t="shared" si="3"/>
        <v>0</v>
      </c>
      <c r="G26" s="8">
        <f t="shared" si="4"/>
        <v>8000</v>
      </c>
      <c r="H26" s="40">
        <f t="shared" si="8"/>
        <v>58900</v>
      </c>
      <c r="I26" s="8">
        <f t="shared" si="9"/>
        <v>0</v>
      </c>
      <c r="J26" s="8">
        <f t="shared" si="10"/>
        <v>11800</v>
      </c>
      <c r="K26" s="8">
        <f t="shared" si="11"/>
        <v>11800</v>
      </c>
      <c r="L26" s="8">
        <f t="shared" si="12"/>
        <v>0</v>
      </c>
      <c r="M26" s="8">
        <f t="shared" si="13"/>
        <v>0</v>
      </c>
      <c r="N26" s="41">
        <f t="shared" si="14"/>
        <v>23600</v>
      </c>
      <c r="O26" s="8">
        <f t="shared" si="15"/>
        <v>0</v>
      </c>
      <c r="P26" s="8">
        <f t="shared" si="16"/>
        <v>6500</v>
      </c>
      <c r="Q26" s="8">
        <f t="shared" si="17"/>
        <v>7600</v>
      </c>
      <c r="R26" s="8">
        <f t="shared" si="18"/>
        <v>0</v>
      </c>
      <c r="S26" s="8">
        <f t="shared" si="19"/>
        <v>0</v>
      </c>
      <c r="T26" s="41">
        <f t="shared" si="20"/>
        <v>14100</v>
      </c>
      <c r="U26" s="8">
        <f t="shared" si="21"/>
        <v>0</v>
      </c>
      <c r="V26" s="8">
        <f t="shared" si="22"/>
        <v>6600</v>
      </c>
      <c r="W26" s="8">
        <f t="shared" si="23"/>
        <v>6600</v>
      </c>
      <c r="X26" s="8">
        <f t="shared" si="24"/>
        <v>0</v>
      </c>
      <c r="Y26" s="8">
        <f t="shared" si="25"/>
        <v>8000</v>
      </c>
      <c r="Z26" s="41">
        <f t="shared" si="26"/>
        <v>21200</v>
      </c>
      <c r="AA26" s="25"/>
      <c r="AB26" s="26">
        <f t="shared" si="27"/>
        <v>0</v>
      </c>
      <c r="AC26" s="25"/>
      <c r="AD26" s="26">
        <f t="shared" si="28"/>
        <v>0</v>
      </c>
      <c r="AE26" s="25"/>
      <c r="AF26" s="26">
        <f t="shared" si="29"/>
        <v>0</v>
      </c>
      <c r="AG26" s="27">
        <f t="shared" si="30"/>
        <v>0</v>
      </c>
      <c r="AH26" s="25">
        <v>0</v>
      </c>
      <c r="AI26" s="25">
        <v>0</v>
      </c>
      <c r="AJ26" s="25">
        <v>0</v>
      </c>
      <c r="AK26" s="25">
        <v>0</v>
      </c>
      <c r="AL26" s="26">
        <f t="shared" si="31"/>
        <v>0</v>
      </c>
      <c r="AM26" s="25">
        <v>1000</v>
      </c>
      <c r="AN26" s="25">
        <v>2000</v>
      </c>
      <c r="AO26" s="25">
        <v>0</v>
      </c>
      <c r="AP26" s="25">
        <v>0</v>
      </c>
      <c r="AQ26" s="26">
        <f t="shared" si="32"/>
        <v>3000</v>
      </c>
      <c r="AR26" s="25">
        <v>0</v>
      </c>
      <c r="AS26" s="25">
        <v>0</v>
      </c>
      <c r="AT26" s="25">
        <v>0</v>
      </c>
      <c r="AU26" s="25">
        <v>8000</v>
      </c>
      <c r="AV26" s="26">
        <f t="shared" si="33"/>
        <v>8000</v>
      </c>
      <c r="AW26" s="27">
        <f t="shared" si="34"/>
        <v>11000</v>
      </c>
      <c r="AX26" s="25">
        <v>5400</v>
      </c>
      <c r="AY26" s="25">
        <v>5400</v>
      </c>
      <c r="AZ26" s="25">
        <v>0</v>
      </c>
      <c r="BA26" s="25">
        <v>0</v>
      </c>
      <c r="BB26" s="26">
        <f t="shared" si="35"/>
        <v>10800</v>
      </c>
      <c r="BC26" s="25">
        <v>2700</v>
      </c>
      <c r="BD26" s="25">
        <v>2700</v>
      </c>
      <c r="BE26" s="25">
        <v>0</v>
      </c>
      <c r="BF26" s="25">
        <v>0</v>
      </c>
      <c r="BG26" s="26">
        <f t="shared" si="36"/>
        <v>5400</v>
      </c>
      <c r="BH26" s="25">
        <v>1900</v>
      </c>
      <c r="BI26" s="25">
        <v>1900</v>
      </c>
      <c r="BJ26" s="25">
        <v>0</v>
      </c>
      <c r="BK26" s="25">
        <v>0</v>
      </c>
      <c r="BL26" s="26">
        <f t="shared" si="37"/>
        <v>3800</v>
      </c>
      <c r="BM26" s="27">
        <f t="shared" si="38"/>
        <v>20000</v>
      </c>
      <c r="BN26" s="25">
        <v>5400</v>
      </c>
      <c r="BO26" s="25">
        <v>5400</v>
      </c>
      <c r="BP26" s="25">
        <v>0</v>
      </c>
      <c r="BQ26" s="25">
        <v>0</v>
      </c>
      <c r="BR26" s="26">
        <f t="shared" si="39"/>
        <v>10800</v>
      </c>
      <c r="BS26" s="25">
        <v>1900</v>
      </c>
      <c r="BT26" s="25">
        <v>1900</v>
      </c>
      <c r="BU26" s="25">
        <v>0</v>
      </c>
      <c r="BV26" s="25">
        <v>0</v>
      </c>
      <c r="BW26" s="26">
        <f t="shared" si="40"/>
        <v>3800</v>
      </c>
      <c r="BX26" s="25">
        <f>[1]พรบ.ทะเบียน!R25+[1]พรบ.ตรวจสอบ!R25+[1]พรบ.นำเข้า!R25</f>
        <v>2700</v>
      </c>
      <c r="BY26" s="25">
        <f>[1]พรบ.ทะเบียน!S25+[1]พรบ.ตรวจสอบ!S25+[1]พรบ.นำเข้า!S25</f>
        <v>2700</v>
      </c>
      <c r="BZ26" s="25">
        <f>[1]พรบ.ทะเบียน!T25+[1]พรบ.ตรวจสอบ!T25+[1]พรบ.นำเข้า!T25</f>
        <v>0</v>
      </c>
      <c r="CA26" s="25">
        <f>[1]พรบ.ทะเบียน!U25+[1]พรบ.ตรวจสอบ!U25+[1]พรบ.นำเข้า!U25</f>
        <v>0</v>
      </c>
      <c r="CB26" s="26">
        <f t="shared" si="41"/>
        <v>5400</v>
      </c>
      <c r="CC26" s="27">
        <f t="shared" si="42"/>
        <v>20000</v>
      </c>
      <c r="CD26" s="25">
        <v>1000</v>
      </c>
      <c r="CE26" s="25">
        <v>1000</v>
      </c>
      <c r="CF26" s="25">
        <v>0</v>
      </c>
      <c r="CG26" s="25">
        <v>0</v>
      </c>
      <c r="CH26" s="26">
        <f t="shared" si="43"/>
        <v>2000</v>
      </c>
      <c r="CI26" s="25">
        <v>900</v>
      </c>
      <c r="CJ26" s="25">
        <v>1000</v>
      </c>
      <c r="CK26" s="25">
        <v>0</v>
      </c>
      <c r="CL26" s="25">
        <v>0</v>
      </c>
      <c r="CM26" s="26">
        <f t="shared" si="44"/>
        <v>1900</v>
      </c>
      <c r="CN26" s="25">
        <v>2000</v>
      </c>
      <c r="CO26" s="25">
        <v>2000</v>
      </c>
      <c r="CP26" s="25">
        <v>0</v>
      </c>
      <c r="CQ26" s="25">
        <v>0</v>
      </c>
      <c r="CR26" s="26">
        <f t="shared" si="45"/>
        <v>4000</v>
      </c>
      <c r="CS26" s="27">
        <f t="shared" si="46"/>
        <v>7900</v>
      </c>
      <c r="CT26" s="25"/>
      <c r="CU26" s="25"/>
      <c r="CV26" s="25"/>
      <c r="CW26" s="25"/>
      <c r="CX26" s="26">
        <f t="shared" si="47"/>
        <v>0</v>
      </c>
      <c r="CY26" s="27">
        <f t="shared" si="48"/>
        <v>0</v>
      </c>
      <c r="CZ26" s="25"/>
      <c r="DA26" s="25"/>
      <c r="DB26" s="25"/>
      <c r="DC26" s="25"/>
      <c r="DD26" s="26">
        <f t="shared" si="49"/>
        <v>0</v>
      </c>
      <c r="DE26" s="27">
        <f t="shared" si="50"/>
        <v>0</v>
      </c>
      <c r="DF26" s="25"/>
      <c r="DG26" s="25"/>
      <c r="DH26" s="25"/>
      <c r="DI26" s="25"/>
      <c r="DJ26" s="26">
        <f t="shared" si="51"/>
        <v>0</v>
      </c>
      <c r="DK26" s="28">
        <f t="shared" si="52"/>
        <v>0</v>
      </c>
    </row>
    <row r="27" spans="1:115" x14ac:dyDescent="0.4">
      <c r="A27" s="24">
        <v>18</v>
      </c>
      <c r="B27" s="34" t="s">
        <v>18</v>
      </c>
      <c r="C27" s="7">
        <f t="shared" si="0"/>
        <v>0</v>
      </c>
      <c r="D27" s="8">
        <f t="shared" si="1"/>
        <v>59200</v>
      </c>
      <c r="E27" s="8">
        <f t="shared" si="2"/>
        <v>55000</v>
      </c>
      <c r="F27" s="8">
        <f t="shared" si="3"/>
        <v>0</v>
      </c>
      <c r="G27" s="8">
        <f t="shared" si="4"/>
        <v>8000</v>
      </c>
      <c r="H27" s="40">
        <f t="shared" si="8"/>
        <v>122200</v>
      </c>
      <c r="I27" s="8">
        <f t="shared" si="9"/>
        <v>0</v>
      </c>
      <c r="J27" s="8">
        <f t="shared" si="10"/>
        <v>28600</v>
      </c>
      <c r="K27" s="8">
        <f t="shared" si="11"/>
        <v>26400</v>
      </c>
      <c r="L27" s="8">
        <f t="shared" si="12"/>
        <v>0</v>
      </c>
      <c r="M27" s="8">
        <f t="shared" si="13"/>
        <v>0</v>
      </c>
      <c r="N27" s="41">
        <f t="shared" si="14"/>
        <v>55000</v>
      </c>
      <c r="O27" s="8">
        <f t="shared" si="15"/>
        <v>0</v>
      </c>
      <c r="P27" s="8">
        <f t="shared" si="16"/>
        <v>14200</v>
      </c>
      <c r="Q27" s="8">
        <f t="shared" si="17"/>
        <v>13700</v>
      </c>
      <c r="R27" s="8">
        <f t="shared" si="18"/>
        <v>0</v>
      </c>
      <c r="S27" s="8">
        <f t="shared" si="19"/>
        <v>0</v>
      </c>
      <c r="T27" s="41">
        <f t="shared" si="20"/>
        <v>27900</v>
      </c>
      <c r="U27" s="8">
        <f t="shared" si="21"/>
        <v>0</v>
      </c>
      <c r="V27" s="8">
        <f t="shared" si="22"/>
        <v>16400</v>
      </c>
      <c r="W27" s="8">
        <f t="shared" si="23"/>
        <v>14900</v>
      </c>
      <c r="X27" s="8">
        <f t="shared" si="24"/>
        <v>0</v>
      </c>
      <c r="Y27" s="8">
        <f t="shared" si="25"/>
        <v>8000</v>
      </c>
      <c r="Z27" s="41">
        <f t="shared" si="26"/>
        <v>39300</v>
      </c>
      <c r="AA27" s="25"/>
      <c r="AB27" s="26">
        <f t="shared" si="27"/>
        <v>0</v>
      </c>
      <c r="AC27" s="25"/>
      <c r="AD27" s="26">
        <f t="shared" si="28"/>
        <v>0</v>
      </c>
      <c r="AE27" s="25"/>
      <c r="AF27" s="26">
        <f t="shared" si="29"/>
        <v>0</v>
      </c>
      <c r="AG27" s="27">
        <f t="shared" si="30"/>
        <v>0</v>
      </c>
      <c r="AH27" s="25">
        <v>0</v>
      </c>
      <c r="AI27" s="25">
        <v>0</v>
      </c>
      <c r="AJ27" s="25">
        <v>0</v>
      </c>
      <c r="AK27" s="25">
        <v>0</v>
      </c>
      <c r="AL27" s="26">
        <f t="shared" si="31"/>
        <v>0</v>
      </c>
      <c r="AM27" s="25">
        <v>1000</v>
      </c>
      <c r="AN27" s="25">
        <v>2000</v>
      </c>
      <c r="AO27" s="25">
        <v>0</v>
      </c>
      <c r="AP27" s="25">
        <v>0</v>
      </c>
      <c r="AQ27" s="26">
        <f t="shared" si="32"/>
        <v>3000</v>
      </c>
      <c r="AR27" s="25">
        <v>0</v>
      </c>
      <c r="AS27" s="25">
        <v>0</v>
      </c>
      <c r="AT27" s="25">
        <v>0</v>
      </c>
      <c r="AU27" s="25">
        <v>8000</v>
      </c>
      <c r="AV27" s="26">
        <f t="shared" si="33"/>
        <v>8000</v>
      </c>
      <c r="AW27" s="27">
        <f t="shared" si="34"/>
        <v>11000</v>
      </c>
      <c r="AX27" s="25">
        <v>10200</v>
      </c>
      <c r="AY27" s="25">
        <v>7200</v>
      </c>
      <c r="AZ27" s="25">
        <v>0</v>
      </c>
      <c r="BA27" s="25">
        <v>0</v>
      </c>
      <c r="BB27" s="26">
        <f t="shared" si="35"/>
        <v>17400</v>
      </c>
      <c r="BC27" s="25">
        <v>5100</v>
      </c>
      <c r="BD27" s="25">
        <v>3600</v>
      </c>
      <c r="BE27" s="25">
        <v>0</v>
      </c>
      <c r="BF27" s="25">
        <v>0</v>
      </c>
      <c r="BG27" s="26">
        <f t="shared" si="36"/>
        <v>8700</v>
      </c>
      <c r="BH27" s="25">
        <v>4700</v>
      </c>
      <c r="BI27" s="25">
        <v>3200</v>
      </c>
      <c r="BJ27" s="25">
        <v>0</v>
      </c>
      <c r="BK27" s="25">
        <v>0</v>
      </c>
      <c r="BL27" s="26">
        <f t="shared" si="37"/>
        <v>7900</v>
      </c>
      <c r="BM27" s="27">
        <f t="shared" si="38"/>
        <v>34000</v>
      </c>
      <c r="BN27" s="25">
        <v>10200</v>
      </c>
      <c r="BO27" s="25">
        <v>10200</v>
      </c>
      <c r="BP27" s="25">
        <v>0</v>
      </c>
      <c r="BQ27" s="25">
        <v>0</v>
      </c>
      <c r="BR27" s="26">
        <f t="shared" si="39"/>
        <v>20400</v>
      </c>
      <c r="BS27" s="25">
        <v>5100</v>
      </c>
      <c r="BT27" s="25">
        <v>5100</v>
      </c>
      <c r="BU27" s="25">
        <v>0</v>
      </c>
      <c r="BV27" s="25">
        <v>0</v>
      </c>
      <c r="BW27" s="26">
        <f t="shared" si="40"/>
        <v>10200</v>
      </c>
      <c r="BX27" s="25">
        <f>[1]พรบ.ทะเบียน!R26+[1]พรบ.ตรวจสอบ!R26+[1]พรบ.นำเข้า!R26</f>
        <v>4700</v>
      </c>
      <c r="BY27" s="25">
        <f>[1]พรบ.ทะเบียน!S26+[1]พรบ.ตรวจสอบ!S26+[1]พรบ.นำเข้า!S26</f>
        <v>4700</v>
      </c>
      <c r="BZ27" s="25">
        <f>[1]พรบ.ทะเบียน!T26+[1]พรบ.ตรวจสอบ!T26+[1]พรบ.นำเข้า!T26</f>
        <v>0</v>
      </c>
      <c r="CA27" s="25">
        <f>[1]พรบ.ทะเบียน!U26+[1]พรบ.ตรวจสอบ!U26+[1]พรบ.นำเข้า!U26</f>
        <v>0</v>
      </c>
      <c r="CB27" s="26">
        <f t="shared" si="41"/>
        <v>9400</v>
      </c>
      <c r="CC27" s="27">
        <f t="shared" si="42"/>
        <v>40000</v>
      </c>
      <c r="CD27" s="25">
        <v>8200</v>
      </c>
      <c r="CE27" s="25">
        <v>9000</v>
      </c>
      <c r="CF27" s="25">
        <v>0</v>
      </c>
      <c r="CG27" s="25">
        <v>0</v>
      </c>
      <c r="CH27" s="26">
        <f t="shared" si="43"/>
        <v>17200</v>
      </c>
      <c r="CI27" s="25">
        <v>3000</v>
      </c>
      <c r="CJ27" s="25">
        <v>3000</v>
      </c>
      <c r="CK27" s="25">
        <v>0</v>
      </c>
      <c r="CL27" s="25">
        <v>0</v>
      </c>
      <c r="CM27" s="26">
        <f t="shared" si="44"/>
        <v>6000</v>
      </c>
      <c r="CN27" s="25">
        <v>7000</v>
      </c>
      <c r="CO27" s="25">
        <v>7000</v>
      </c>
      <c r="CP27" s="25">
        <v>0</v>
      </c>
      <c r="CQ27" s="25">
        <v>0</v>
      </c>
      <c r="CR27" s="26">
        <f t="shared" si="45"/>
        <v>14000</v>
      </c>
      <c r="CS27" s="27">
        <f t="shared" si="46"/>
        <v>37200</v>
      </c>
      <c r="CT27" s="25"/>
      <c r="CU27" s="25"/>
      <c r="CV27" s="25"/>
      <c r="CW27" s="25"/>
      <c r="CX27" s="26">
        <f t="shared" si="47"/>
        <v>0</v>
      </c>
      <c r="CY27" s="27">
        <f t="shared" si="48"/>
        <v>0</v>
      </c>
      <c r="CZ27" s="25"/>
      <c r="DA27" s="25"/>
      <c r="DB27" s="25"/>
      <c r="DC27" s="25"/>
      <c r="DD27" s="26">
        <f t="shared" si="49"/>
        <v>0</v>
      </c>
      <c r="DE27" s="27">
        <f t="shared" si="50"/>
        <v>0</v>
      </c>
      <c r="DF27" s="25"/>
      <c r="DG27" s="25"/>
      <c r="DH27" s="25"/>
      <c r="DI27" s="25"/>
      <c r="DJ27" s="26">
        <f t="shared" si="51"/>
        <v>0</v>
      </c>
      <c r="DK27" s="28">
        <f t="shared" si="52"/>
        <v>0</v>
      </c>
    </row>
    <row r="28" spans="1:115" x14ac:dyDescent="0.4">
      <c r="A28" s="24">
        <v>19</v>
      </c>
      <c r="B28" s="34" t="s">
        <v>22</v>
      </c>
      <c r="C28" s="7">
        <f t="shared" si="0"/>
        <v>0</v>
      </c>
      <c r="D28" s="8">
        <f t="shared" si="1"/>
        <v>28600</v>
      </c>
      <c r="E28" s="8">
        <f t="shared" si="2"/>
        <v>30000</v>
      </c>
      <c r="F28" s="8">
        <f t="shared" si="3"/>
        <v>0</v>
      </c>
      <c r="G28" s="8">
        <f t="shared" si="4"/>
        <v>8000</v>
      </c>
      <c r="H28" s="40">
        <f t="shared" si="8"/>
        <v>66600</v>
      </c>
      <c r="I28" s="8">
        <f t="shared" si="9"/>
        <v>0</v>
      </c>
      <c r="J28" s="8">
        <f t="shared" si="10"/>
        <v>14400</v>
      </c>
      <c r="K28" s="8">
        <f t="shared" si="11"/>
        <v>14800</v>
      </c>
      <c r="L28" s="8">
        <f t="shared" si="12"/>
        <v>0</v>
      </c>
      <c r="M28" s="8">
        <f t="shared" si="13"/>
        <v>0</v>
      </c>
      <c r="N28" s="41">
        <f t="shared" si="14"/>
        <v>29200</v>
      </c>
      <c r="O28" s="8">
        <f t="shared" si="15"/>
        <v>0</v>
      </c>
      <c r="P28" s="8">
        <f t="shared" si="16"/>
        <v>8600</v>
      </c>
      <c r="Q28" s="8">
        <f t="shared" si="17"/>
        <v>9600</v>
      </c>
      <c r="R28" s="8">
        <f t="shared" si="18"/>
        <v>0</v>
      </c>
      <c r="S28" s="8">
        <f t="shared" si="19"/>
        <v>0</v>
      </c>
      <c r="T28" s="41">
        <f t="shared" si="20"/>
        <v>18200</v>
      </c>
      <c r="U28" s="8">
        <f t="shared" si="21"/>
        <v>0</v>
      </c>
      <c r="V28" s="8">
        <f t="shared" si="22"/>
        <v>5600</v>
      </c>
      <c r="W28" s="8">
        <f t="shared" si="23"/>
        <v>5600</v>
      </c>
      <c r="X28" s="8">
        <f t="shared" si="24"/>
        <v>0</v>
      </c>
      <c r="Y28" s="8">
        <f t="shared" si="25"/>
        <v>8000</v>
      </c>
      <c r="Z28" s="41">
        <f t="shared" si="26"/>
        <v>19200</v>
      </c>
      <c r="AA28" s="25"/>
      <c r="AB28" s="26">
        <f t="shared" si="27"/>
        <v>0</v>
      </c>
      <c r="AC28" s="25"/>
      <c r="AD28" s="26">
        <f t="shared" si="28"/>
        <v>0</v>
      </c>
      <c r="AE28" s="25"/>
      <c r="AF28" s="26">
        <f t="shared" si="29"/>
        <v>0</v>
      </c>
      <c r="AG28" s="27">
        <f t="shared" si="30"/>
        <v>0</v>
      </c>
      <c r="AH28" s="25">
        <v>0</v>
      </c>
      <c r="AI28" s="25">
        <v>0</v>
      </c>
      <c r="AJ28" s="25">
        <v>0</v>
      </c>
      <c r="AK28" s="25">
        <v>0</v>
      </c>
      <c r="AL28" s="26">
        <f t="shared" si="31"/>
        <v>0</v>
      </c>
      <c r="AM28" s="25">
        <v>1000</v>
      </c>
      <c r="AN28" s="25">
        <v>2000</v>
      </c>
      <c r="AO28" s="25">
        <v>0</v>
      </c>
      <c r="AP28" s="25">
        <v>0</v>
      </c>
      <c r="AQ28" s="26">
        <f t="shared" si="32"/>
        <v>3000</v>
      </c>
      <c r="AR28" s="25">
        <v>0</v>
      </c>
      <c r="AS28" s="25">
        <v>0</v>
      </c>
      <c r="AT28" s="25">
        <v>0</v>
      </c>
      <c r="AU28" s="25">
        <v>8000</v>
      </c>
      <c r="AV28" s="26">
        <f t="shared" si="33"/>
        <v>8000</v>
      </c>
      <c r="AW28" s="27">
        <f t="shared" si="34"/>
        <v>11000</v>
      </c>
      <c r="AX28" s="25">
        <v>5400</v>
      </c>
      <c r="AY28" s="25">
        <v>5400</v>
      </c>
      <c r="AZ28" s="25">
        <v>0</v>
      </c>
      <c r="BA28" s="25">
        <v>0</v>
      </c>
      <c r="BB28" s="26">
        <f t="shared" si="35"/>
        <v>10800</v>
      </c>
      <c r="BC28" s="25">
        <v>2700</v>
      </c>
      <c r="BD28" s="25">
        <v>2700</v>
      </c>
      <c r="BE28" s="25">
        <v>0</v>
      </c>
      <c r="BF28" s="25">
        <v>0</v>
      </c>
      <c r="BG28" s="26">
        <f t="shared" si="36"/>
        <v>5400</v>
      </c>
      <c r="BH28" s="25">
        <v>1900</v>
      </c>
      <c r="BI28" s="25">
        <v>1900</v>
      </c>
      <c r="BJ28" s="25">
        <v>0</v>
      </c>
      <c r="BK28" s="25">
        <v>0</v>
      </c>
      <c r="BL28" s="26">
        <f t="shared" si="37"/>
        <v>3800</v>
      </c>
      <c r="BM28" s="27">
        <f t="shared" si="38"/>
        <v>20000</v>
      </c>
      <c r="BN28" s="25">
        <v>5400</v>
      </c>
      <c r="BO28" s="25">
        <v>5400</v>
      </c>
      <c r="BP28" s="25">
        <v>0</v>
      </c>
      <c r="BQ28" s="25">
        <v>0</v>
      </c>
      <c r="BR28" s="26">
        <f t="shared" si="39"/>
        <v>10800</v>
      </c>
      <c r="BS28" s="25">
        <v>1900</v>
      </c>
      <c r="BT28" s="25">
        <v>1900</v>
      </c>
      <c r="BU28" s="25">
        <v>0</v>
      </c>
      <c r="BV28" s="25">
        <v>0</v>
      </c>
      <c r="BW28" s="26">
        <f t="shared" si="40"/>
        <v>3800</v>
      </c>
      <c r="BX28" s="25">
        <f>[1]พรบ.ทะเบียน!R27+[1]พรบ.ตรวจสอบ!R27+[1]พรบ.นำเข้า!R27</f>
        <v>2700</v>
      </c>
      <c r="BY28" s="25">
        <f>[1]พรบ.ทะเบียน!S27+[1]พรบ.ตรวจสอบ!S27+[1]พรบ.นำเข้า!S27</f>
        <v>2700</v>
      </c>
      <c r="BZ28" s="25">
        <f>[1]พรบ.ทะเบียน!T27+[1]พรบ.ตรวจสอบ!T27+[1]พรบ.นำเข้า!T27</f>
        <v>0</v>
      </c>
      <c r="CA28" s="25">
        <f>[1]พรบ.ทะเบียน!U27+[1]พรบ.ตรวจสอบ!U27+[1]พรบ.นำเข้า!U27</f>
        <v>0</v>
      </c>
      <c r="CB28" s="26">
        <f t="shared" si="41"/>
        <v>5400</v>
      </c>
      <c r="CC28" s="27">
        <f t="shared" si="42"/>
        <v>20000</v>
      </c>
      <c r="CD28" s="25">
        <v>3600</v>
      </c>
      <c r="CE28" s="25">
        <v>4000</v>
      </c>
      <c r="CF28" s="25">
        <v>0</v>
      </c>
      <c r="CG28" s="25">
        <v>0</v>
      </c>
      <c r="CH28" s="26">
        <f t="shared" si="43"/>
        <v>7600</v>
      </c>
      <c r="CI28" s="25">
        <v>3000</v>
      </c>
      <c r="CJ28" s="25">
        <v>3000</v>
      </c>
      <c r="CK28" s="25">
        <v>0</v>
      </c>
      <c r="CL28" s="25">
        <v>0</v>
      </c>
      <c r="CM28" s="26">
        <f t="shared" si="44"/>
        <v>6000</v>
      </c>
      <c r="CN28" s="25">
        <v>1000</v>
      </c>
      <c r="CO28" s="25">
        <v>1000</v>
      </c>
      <c r="CP28" s="25">
        <v>0</v>
      </c>
      <c r="CQ28" s="25">
        <v>0</v>
      </c>
      <c r="CR28" s="26">
        <f t="shared" si="45"/>
        <v>2000</v>
      </c>
      <c r="CS28" s="27">
        <f t="shared" si="46"/>
        <v>15600</v>
      </c>
      <c r="CT28" s="25"/>
      <c r="CU28" s="25"/>
      <c r="CV28" s="25"/>
      <c r="CW28" s="25"/>
      <c r="CX28" s="26">
        <f t="shared" si="47"/>
        <v>0</v>
      </c>
      <c r="CY28" s="27">
        <f t="shared" si="48"/>
        <v>0</v>
      </c>
      <c r="CZ28" s="25"/>
      <c r="DA28" s="25"/>
      <c r="DB28" s="25"/>
      <c r="DC28" s="25"/>
      <c r="DD28" s="26">
        <f t="shared" si="49"/>
        <v>0</v>
      </c>
      <c r="DE28" s="27">
        <f t="shared" si="50"/>
        <v>0</v>
      </c>
      <c r="DF28" s="25"/>
      <c r="DG28" s="25"/>
      <c r="DH28" s="25"/>
      <c r="DI28" s="25"/>
      <c r="DJ28" s="26">
        <f t="shared" si="51"/>
        <v>0</v>
      </c>
      <c r="DK28" s="28">
        <f t="shared" si="52"/>
        <v>0</v>
      </c>
    </row>
    <row r="29" spans="1:115" x14ac:dyDescent="0.4">
      <c r="A29" s="24">
        <v>20</v>
      </c>
      <c r="B29" s="34" t="s">
        <v>19</v>
      </c>
      <c r="C29" s="7">
        <f t="shared" si="0"/>
        <v>0</v>
      </c>
      <c r="D29" s="8">
        <f t="shared" si="1"/>
        <v>23900</v>
      </c>
      <c r="E29" s="8">
        <f t="shared" si="2"/>
        <v>25000</v>
      </c>
      <c r="F29" s="8">
        <f t="shared" si="3"/>
        <v>0</v>
      </c>
      <c r="G29" s="8">
        <f t="shared" si="4"/>
        <v>8000</v>
      </c>
      <c r="H29" s="40">
        <f t="shared" si="8"/>
        <v>56900</v>
      </c>
      <c r="I29" s="8">
        <f t="shared" si="9"/>
        <v>0</v>
      </c>
      <c r="J29" s="8">
        <f t="shared" si="10"/>
        <v>11700</v>
      </c>
      <c r="K29" s="8">
        <f t="shared" si="11"/>
        <v>11800</v>
      </c>
      <c r="L29" s="8">
        <f t="shared" si="12"/>
        <v>0</v>
      </c>
      <c r="M29" s="8">
        <f t="shared" si="13"/>
        <v>0</v>
      </c>
      <c r="N29" s="41">
        <f t="shared" si="14"/>
        <v>23500</v>
      </c>
      <c r="O29" s="8">
        <f t="shared" si="15"/>
        <v>0</v>
      </c>
      <c r="P29" s="8">
        <f t="shared" si="16"/>
        <v>6600</v>
      </c>
      <c r="Q29" s="8">
        <f t="shared" si="17"/>
        <v>7600</v>
      </c>
      <c r="R29" s="8">
        <f t="shared" si="18"/>
        <v>0</v>
      </c>
      <c r="S29" s="8">
        <f t="shared" si="19"/>
        <v>0</v>
      </c>
      <c r="T29" s="41">
        <f t="shared" si="20"/>
        <v>14200</v>
      </c>
      <c r="U29" s="8">
        <f t="shared" si="21"/>
        <v>0</v>
      </c>
      <c r="V29" s="8">
        <f t="shared" si="22"/>
        <v>5600</v>
      </c>
      <c r="W29" s="8">
        <f t="shared" si="23"/>
        <v>5600</v>
      </c>
      <c r="X29" s="8">
        <f t="shared" si="24"/>
        <v>0</v>
      </c>
      <c r="Y29" s="8">
        <f t="shared" si="25"/>
        <v>8000</v>
      </c>
      <c r="Z29" s="41">
        <f t="shared" si="26"/>
        <v>19200</v>
      </c>
      <c r="AA29" s="25"/>
      <c r="AB29" s="26">
        <f t="shared" si="27"/>
        <v>0</v>
      </c>
      <c r="AC29" s="25"/>
      <c r="AD29" s="26">
        <f t="shared" si="28"/>
        <v>0</v>
      </c>
      <c r="AE29" s="25"/>
      <c r="AF29" s="26">
        <f t="shared" si="29"/>
        <v>0</v>
      </c>
      <c r="AG29" s="27">
        <f t="shared" si="30"/>
        <v>0</v>
      </c>
      <c r="AH29" s="25">
        <v>0</v>
      </c>
      <c r="AI29" s="25">
        <v>0</v>
      </c>
      <c r="AJ29" s="25">
        <v>0</v>
      </c>
      <c r="AK29" s="25">
        <v>0</v>
      </c>
      <c r="AL29" s="26">
        <f t="shared" si="31"/>
        <v>0</v>
      </c>
      <c r="AM29" s="25">
        <v>1000</v>
      </c>
      <c r="AN29" s="25">
        <v>2000</v>
      </c>
      <c r="AO29" s="25">
        <v>0</v>
      </c>
      <c r="AP29" s="25">
        <v>0</v>
      </c>
      <c r="AQ29" s="26">
        <f t="shared" si="32"/>
        <v>3000</v>
      </c>
      <c r="AR29" s="25">
        <v>0</v>
      </c>
      <c r="AS29" s="25">
        <v>0</v>
      </c>
      <c r="AT29" s="25">
        <v>0</v>
      </c>
      <c r="AU29" s="25">
        <v>8000</v>
      </c>
      <c r="AV29" s="26">
        <f t="shared" si="33"/>
        <v>8000</v>
      </c>
      <c r="AW29" s="27">
        <f t="shared" si="34"/>
        <v>11000</v>
      </c>
      <c r="AX29" s="25">
        <v>5400</v>
      </c>
      <c r="AY29" s="25">
        <v>5400</v>
      </c>
      <c r="AZ29" s="25">
        <v>0</v>
      </c>
      <c r="BA29" s="25">
        <v>0</v>
      </c>
      <c r="BB29" s="26">
        <f t="shared" si="35"/>
        <v>10800</v>
      </c>
      <c r="BC29" s="25">
        <v>2700</v>
      </c>
      <c r="BD29" s="25">
        <v>2700</v>
      </c>
      <c r="BE29" s="25">
        <v>0</v>
      </c>
      <c r="BF29" s="25">
        <v>0</v>
      </c>
      <c r="BG29" s="26">
        <f t="shared" si="36"/>
        <v>5400</v>
      </c>
      <c r="BH29" s="25">
        <v>1900</v>
      </c>
      <c r="BI29" s="25">
        <v>1900</v>
      </c>
      <c r="BJ29" s="25">
        <v>0</v>
      </c>
      <c r="BK29" s="25">
        <v>0</v>
      </c>
      <c r="BL29" s="26">
        <f t="shared" si="37"/>
        <v>3800</v>
      </c>
      <c r="BM29" s="27">
        <f t="shared" si="38"/>
        <v>20000</v>
      </c>
      <c r="BN29" s="25">
        <v>5400</v>
      </c>
      <c r="BO29" s="25">
        <v>5400</v>
      </c>
      <c r="BP29" s="25">
        <v>0</v>
      </c>
      <c r="BQ29" s="25">
        <v>0</v>
      </c>
      <c r="BR29" s="26">
        <f t="shared" si="39"/>
        <v>10800</v>
      </c>
      <c r="BS29" s="25">
        <v>1900</v>
      </c>
      <c r="BT29" s="25">
        <v>1900</v>
      </c>
      <c r="BU29" s="25">
        <v>0</v>
      </c>
      <c r="BV29" s="25">
        <v>0</v>
      </c>
      <c r="BW29" s="26">
        <f t="shared" si="40"/>
        <v>3800</v>
      </c>
      <c r="BX29" s="25">
        <f>[1]พรบ.ทะเบียน!R28+[1]พรบ.ตรวจสอบ!R28+[1]พรบ.นำเข้า!R28</f>
        <v>2700</v>
      </c>
      <c r="BY29" s="25">
        <f>[1]พรบ.ทะเบียน!S28+[1]พรบ.ตรวจสอบ!S28+[1]พรบ.นำเข้า!S28</f>
        <v>2700</v>
      </c>
      <c r="BZ29" s="25">
        <f>[1]พรบ.ทะเบียน!T28+[1]พรบ.ตรวจสอบ!T28+[1]พรบ.นำเข้า!T28</f>
        <v>0</v>
      </c>
      <c r="CA29" s="25">
        <f>[1]พรบ.ทะเบียน!U28+[1]พรบ.ตรวจสอบ!U28+[1]พรบ.นำเข้า!U28</f>
        <v>0</v>
      </c>
      <c r="CB29" s="26">
        <f t="shared" si="41"/>
        <v>5400</v>
      </c>
      <c r="CC29" s="27">
        <f t="shared" si="42"/>
        <v>20000</v>
      </c>
      <c r="CD29" s="25">
        <v>900</v>
      </c>
      <c r="CE29" s="25">
        <v>1000</v>
      </c>
      <c r="CF29" s="25">
        <v>0</v>
      </c>
      <c r="CG29" s="25">
        <v>0</v>
      </c>
      <c r="CH29" s="26">
        <f t="shared" si="43"/>
        <v>1900</v>
      </c>
      <c r="CI29" s="25">
        <v>1000</v>
      </c>
      <c r="CJ29" s="25">
        <v>1000</v>
      </c>
      <c r="CK29" s="25">
        <v>0</v>
      </c>
      <c r="CL29" s="25">
        <v>0</v>
      </c>
      <c r="CM29" s="26">
        <f t="shared" si="44"/>
        <v>2000</v>
      </c>
      <c r="CN29" s="25">
        <v>1000</v>
      </c>
      <c r="CO29" s="25">
        <v>1000</v>
      </c>
      <c r="CP29" s="25">
        <v>0</v>
      </c>
      <c r="CQ29" s="25">
        <v>0</v>
      </c>
      <c r="CR29" s="26">
        <f t="shared" si="45"/>
        <v>2000</v>
      </c>
      <c r="CS29" s="27">
        <f t="shared" si="46"/>
        <v>5900</v>
      </c>
      <c r="CT29" s="25"/>
      <c r="CU29" s="25"/>
      <c r="CV29" s="25"/>
      <c r="CW29" s="25"/>
      <c r="CX29" s="26">
        <f t="shared" si="47"/>
        <v>0</v>
      </c>
      <c r="CY29" s="27">
        <f t="shared" si="48"/>
        <v>0</v>
      </c>
      <c r="CZ29" s="25"/>
      <c r="DA29" s="25"/>
      <c r="DB29" s="25"/>
      <c r="DC29" s="25"/>
      <c r="DD29" s="26">
        <f t="shared" si="49"/>
        <v>0</v>
      </c>
      <c r="DE29" s="27">
        <f t="shared" si="50"/>
        <v>0</v>
      </c>
      <c r="DF29" s="25"/>
      <c r="DG29" s="25"/>
      <c r="DH29" s="25"/>
      <c r="DI29" s="25"/>
      <c r="DJ29" s="26">
        <f t="shared" si="51"/>
        <v>0</v>
      </c>
      <c r="DK29" s="28">
        <f t="shared" si="52"/>
        <v>0</v>
      </c>
    </row>
    <row r="30" spans="1:115" x14ac:dyDescent="0.4">
      <c r="A30" s="24">
        <v>21</v>
      </c>
      <c r="B30" s="34" t="s">
        <v>24</v>
      </c>
      <c r="C30" s="7">
        <f t="shared" si="0"/>
        <v>0</v>
      </c>
      <c r="D30" s="8">
        <f t="shared" si="1"/>
        <v>17900</v>
      </c>
      <c r="E30" s="8">
        <f t="shared" si="2"/>
        <v>14800</v>
      </c>
      <c r="F30" s="8">
        <f t="shared" si="3"/>
        <v>34800</v>
      </c>
      <c r="G30" s="8">
        <f t="shared" si="4"/>
        <v>0</v>
      </c>
      <c r="H30" s="40">
        <f t="shared" si="8"/>
        <v>67500</v>
      </c>
      <c r="I30" s="8">
        <f t="shared" si="9"/>
        <v>0</v>
      </c>
      <c r="J30" s="8">
        <f t="shared" si="10"/>
        <v>9100</v>
      </c>
      <c r="K30" s="8">
        <f t="shared" si="11"/>
        <v>7900</v>
      </c>
      <c r="L30" s="8">
        <f t="shared" si="12"/>
        <v>17400</v>
      </c>
      <c r="M30" s="8">
        <f t="shared" si="13"/>
        <v>0</v>
      </c>
      <c r="N30" s="41">
        <f t="shared" si="14"/>
        <v>34400</v>
      </c>
      <c r="O30" s="8">
        <f t="shared" si="15"/>
        <v>0</v>
      </c>
      <c r="P30" s="8">
        <f t="shared" si="16"/>
        <v>4800</v>
      </c>
      <c r="Q30" s="8">
        <f t="shared" si="17"/>
        <v>4200</v>
      </c>
      <c r="R30" s="8">
        <f t="shared" si="18"/>
        <v>8700</v>
      </c>
      <c r="S30" s="8">
        <f t="shared" si="19"/>
        <v>0</v>
      </c>
      <c r="T30" s="41">
        <f t="shared" si="20"/>
        <v>17700</v>
      </c>
      <c r="U30" s="8">
        <f t="shared" si="21"/>
        <v>0</v>
      </c>
      <c r="V30" s="8">
        <f t="shared" si="22"/>
        <v>4000</v>
      </c>
      <c r="W30" s="8">
        <f t="shared" si="23"/>
        <v>2700</v>
      </c>
      <c r="X30" s="8">
        <f t="shared" si="24"/>
        <v>8700</v>
      </c>
      <c r="Y30" s="8">
        <f t="shared" si="25"/>
        <v>0</v>
      </c>
      <c r="Z30" s="41">
        <f t="shared" si="26"/>
        <v>15400</v>
      </c>
      <c r="AA30" s="25"/>
      <c r="AB30" s="26">
        <f t="shared" si="27"/>
        <v>0</v>
      </c>
      <c r="AC30" s="25"/>
      <c r="AD30" s="26">
        <f t="shared" si="28"/>
        <v>0</v>
      </c>
      <c r="AE30" s="25"/>
      <c r="AF30" s="26">
        <f t="shared" si="29"/>
        <v>0</v>
      </c>
      <c r="AG30" s="27">
        <f t="shared" si="30"/>
        <v>0</v>
      </c>
      <c r="AH30" s="25">
        <v>4200</v>
      </c>
      <c r="AI30" s="25">
        <v>3000</v>
      </c>
      <c r="AJ30" s="25">
        <v>17400</v>
      </c>
      <c r="AK30" s="25">
        <v>0</v>
      </c>
      <c r="AL30" s="26">
        <f t="shared" si="31"/>
        <v>24600</v>
      </c>
      <c r="AM30" s="25">
        <v>2100</v>
      </c>
      <c r="AN30" s="25">
        <v>1500</v>
      </c>
      <c r="AO30" s="25">
        <v>8700</v>
      </c>
      <c r="AP30" s="25">
        <v>0</v>
      </c>
      <c r="AQ30" s="26">
        <f t="shared" si="32"/>
        <v>12300</v>
      </c>
      <c r="AR30" s="25">
        <v>2100</v>
      </c>
      <c r="AS30" s="25">
        <v>800</v>
      </c>
      <c r="AT30" s="25">
        <v>8700</v>
      </c>
      <c r="AU30" s="25">
        <v>0</v>
      </c>
      <c r="AV30" s="26">
        <f t="shared" si="33"/>
        <v>11600</v>
      </c>
      <c r="AW30" s="27">
        <f t="shared" si="34"/>
        <v>48500</v>
      </c>
      <c r="AX30" s="25">
        <v>0</v>
      </c>
      <c r="AY30" s="25">
        <v>0</v>
      </c>
      <c r="AZ30" s="25">
        <v>0</v>
      </c>
      <c r="BA30" s="25">
        <v>0</v>
      </c>
      <c r="BB30" s="26">
        <f t="shared" si="35"/>
        <v>0</v>
      </c>
      <c r="BC30" s="25">
        <v>0</v>
      </c>
      <c r="BD30" s="25">
        <v>0</v>
      </c>
      <c r="BE30" s="25">
        <v>0</v>
      </c>
      <c r="BF30" s="25">
        <v>0</v>
      </c>
      <c r="BG30" s="26">
        <f t="shared" si="36"/>
        <v>0</v>
      </c>
      <c r="BH30" s="25">
        <v>0</v>
      </c>
      <c r="BI30" s="25">
        <v>0</v>
      </c>
      <c r="BJ30" s="25">
        <v>0</v>
      </c>
      <c r="BK30" s="25">
        <v>0</v>
      </c>
      <c r="BL30" s="26">
        <f t="shared" si="37"/>
        <v>0</v>
      </c>
      <c r="BM30" s="27">
        <f t="shared" si="38"/>
        <v>0</v>
      </c>
      <c r="BN30" s="25">
        <v>4900</v>
      </c>
      <c r="BO30" s="25">
        <v>4900</v>
      </c>
      <c r="BP30" s="25">
        <v>0</v>
      </c>
      <c r="BQ30" s="25">
        <v>0</v>
      </c>
      <c r="BR30" s="26">
        <f t="shared" si="39"/>
        <v>9800</v>
      </c>
      <c r="BS30" s="25">
        <v>2700</v>
      </c>
      <c r="BT30" s="25">
        <v>2700</v>
      </c>
      <c r="BU30" s="25">
        <v>0</v>
      </c>
      <c r="BV30" s="25">
        <v>0</v>
      </c>
      <c r="BW30" s="26">
        <f t="shared" si="40"/>
        <v>5400</v>
      </c>
      <c r="BX30" s="25">
        <f>[1]พรบ.ทะเบียน!R29+[1]พรบ.ตรวจสอบ!R29+[1]พรบ.นำเข้า!R29</f>
        <v>1900</v>
      </c>
      <c r="BY30" s="25">
        <f>[1]พรบ.ทะเบียน!S29+[1]พรบ.ตรวจสอบ!S29+[1]พรบ.นำเข้า!S29</f>
        <v>1900</v>
      </c>
      <c r="BZ30" s="25">
        <f>[1]พรบ.ทะเบียน!T29+[1]พรบ.ตรวจสอบ!T29+[1]พรบ.นำเข้า!T29</f>
        <v>0</v>
      </c>
      <c r="CA30" s="25">
        <f>[1]พรบ.ทะเบียน!U29+[1]พรบ.ตรวจสอบ!U29+[1]พรบ.นำเข้า!U29</f>
        <v>0</v>
      </c>
      <c r="CB30" s="26">
        <f t="shared" si="41"/>
        <v>3800</v>
      </c>
      <c r="CC30" s="27">
        <f t="shared" si="42"/>
        <v>19000</v>
      </c>
      <c r="CD30" s="25">
        <v>0</v>
      </c>
      <c r="CE30" s="25">
        <v>0</v>
      </c>
      <c r="CF30" s="25">
        <v>0</v>
      </c>
      <c r="CG30" s="25">
        <v>0</v>
      </c>
      <c r="CH30" s="26">
        <f t="shared" si="43"/>
        <v>0</v>
      </c>
      <c r="CI30" s="25">
        <v>0</v>
      </c>
      <c r="CJ30" s="25">
        <v>0</v>
      </c>
      <c r="CK30" s="25">
        <v>0</v>
      </c>
      <c r="CL30" s="25">
        <v>0</v>
      </c>
      <c r="CM30" s="26">
        <f t="shared" si="44"/>
        <v>0</v>
      </c>
      <c r="CN30" s="25">
        <v>0</v>
      </c>
      <c r="CO30" s="25">
        <v>0</v>
      </c>
      <c r="CP30" s="25">
        <v>0</v>
      </c>
      <c r="CQ30" s="25">
        <v>0</v>
      </c>
      <c r="CR30" s="26">
        <f t="shared" si="45"/>
        <v>0</v>
      </c>
      <c r="CS30" s="27">
        <f t="shared" si="46"/>
        <v>0</v>
      </c>
      <c r="CT30" s="25"/>
      <c r="CU30" s="25"/>
      <c r="CV30" s="25"/>
      <c r="CW30" s="25"/>
      <c r="CX30" s="26">
        <f t="shared" si="47"/>
        <v>0</v>
      </c>
      <c r="CY30" s="27">
        <f t="shared" si="48"/>
        <v>0</v>
      </c>
      <c r="CZ30" s="25"/>
      <c r="DA30" s="25"/>
      <c r="DB30" s="25"/>
      <c r="DC30" s="25"/>
      <c r="DD30" s="26">
        <f t="shared" si="49"/>
        <v>0</v>
      </c>
      <c r="DE30" s="27">
        <f t="shared" si="50"/>
        <v>0</v>
      </c>
      <c r="DF30" s="25"/>
      <c r="DG30" s="25"/>
      <c r="DH30" s="25"/>
      <c r="DI30" s="25"/>
      <c r="DJ30" s="26">
        <f t="shared" si="51"/>
        <v>0</v>
      </c>
      <c r="DK30" s="28">
        <f t="shared" si="52"/>
        <v>0</v>
      </c>
    </row>
    <row r="31" spans="1:115" x14ac:dyDescent="0.4">
      <c r="A31" s="24">
        <v>22</v>
      </c>
      <c r="B31" s="34" t="s">
        <v>23</v>
      </c>
      <c r="C31" s="7">
        <f t="shared" si="0"/>
        <v>0</v>
      </c>
      <c r="D31" s="8">
        <f t="shared" si="1"/>
        <v>10200</v>
      </c>
      <c r="E31" s="8">
        <f t="shared" si="2"/>
        <v>6800</v>
      </c>
      <c r="F31" s="8">
        <f t="shared" si="3"/>
        <v>4800</v>
      </c>
      <c r="G31" s="8">
        <f t="shared" si="4"/>
        <v>0</v>
      </c>
      <c r="H31" s="40">
        <f t="shared" si="8"/>
        <v>21800</v>
      </c>
      <c r="I31" s="8">
        <f t="shared" si="9"/>
        <v>0</v>
      </c>
      <c r="J31" s="8">
        <f t="shared" si="10"/>
        <v>5100</v>
      </c>
      <c r="K31" s="8">
        <f t="shared" si="11"/>
        <v>3700</v>
      </c>
      <c r="L31" s="8">
        <f t="shared" si="12"/>
        <v>2400</v>
      </c>
      <c r="M31" s="8">
        <f t="shared" si="13"/>
        <v>0</v>
      </c>
      <c r="N31" s="41">
        <f t="shared" si="14"/>
        <v>11200</v>
      </c>
      <c r="O31" s="8">
        <f t="shared" si="15"/>
        <v>0</v>
      </c>
      <c r="P31" s="8">
        <f t="shared" si="16"/>
        <v>2700</v>
      </c>
      <c r="Q31" s="8">
        <f t="shared" si="17"/>
        <v>1900</v>
      </c>
      <c r="R31" s="8">
        <f t="shared" si="18"/>
        <v>1200</v>
      </c>
      <c r="S31" s="8">
        <f t="shared" si="19"/>
        <v>0</v>
      </c>
      <c r="T31" s="41">
        <f t="shared" si="20"/>
        <v>5800</v>
      </c>
      <c r="U31" s="8">
        <f t="shared" si="21"/>
        <v>0</v>
      </c>
      <c r="V31" s="8">
        <f t="shared" si="22"/>
        <v>2400</v>
      </c>
      <c r="W31" s="8">
        <f t="shared" si="23"/>
        <v>1200</v>
      </c>
      <c r="X31" s="8">
        <f t="shared" si="24"/>
        <v>1200</v>
      </c>
      <c r="Y31" s="8">
        <f t="shared" si="25"/>
        <v>0</v>
      </c>
      <c r="Z31" s="41">
        <f t="shared" si="26"/>
        <v>4800</v>
      </c>
      <c r="AA31" s="25"/>
      <c r="AB31" s="26">
        <f t="shared" si="27"/>
        <v>0</v>
      </c>
      <c r="AC31" s="25"/>
      <c r="AD31" s="26">
        <f t="shared" si="28"/>
        <v>0</v>
      </c>
      <c r="AE31" s="25"/>
      <c r="AF31" s="26">
        <f t="shared" si="29"/>
        <v>0</v>
      </c>
      <c r="AG31" s="27">
        <f t="shared" si="30"/>
        <v>0</v>
      </c>
      <c r="AH31" s="25">
        <v>600</v>
      </c>
      <c r="AI31" s="25">
        <v>600</v>
      </c>
      <c r="AJ31" s="25">
        <v>2400</v>
      </c>
      <c r="AK31" s="25">
        <v>0</v>
      </c>
      <c r="AL31" s="26">
        <f t="shared" si="31"/>
        <v>3600</v>
      </c>
      <c r="AM31" s="25">
        <v>300</v>
      </c>
      <c r="AN31" s="25">
        <v>200</v>
      </c>
      <c r="AO31" s="25">
        <v>1200</v>
      </c>
      <c r="AP31" s="25">
        <v>0</v>
      </c>
      <c r="AQ31" s="26">
        <f t="shared" si="32"/>
        <v>1700</v>
      </c>
      <c r="AR31" s="25">
        <v>300</v>
      </c>
      <c r="AS31" s="25">
        <v>0</v>
      </c>
      <c r="AT31" s="25">
        <v>1200</v>
      </c>
      <c r="AU31" s="25">
        <v>0</v>
      </c>
      <c r="AV31" s="26">
        <f t="shared" si="33"/>
        <v>1500</v>
      </c>
      <c r="AW31" s="27">
        <f t="shared" si="34"/>
        <v>6800</v>
      </c>
      <c r="AX31" s="25">
        <v>3000</v>
      </c>
      <c r="AY31" s="25">
        <v>1600</v>
      </c>
      <c r="AZ31" s="25">
        <v>0</v>
      </c>
      <c r="BA31" s="25">
        <v>0</v>
      </c>
      <c r="BB31" s="26">
        <f t="shared" si="35"/>
        <v>4600</v>
      </c>
      <c r="BC31" s="25">
        <v>1500</v>
      </c>
      <c r="BD31" s="25">
        <v>800</v>
      </c>
      <c r="BE31" s="25">
        <v>0</v>
      </c>
      <c r="BF31" s="25">
        <v>0</v>
      </c>
      <c r="BG31" s="26">
        <f t="shared" si="36"/>
        <v>2300</v>
      </c>
      <c r="BH31" s="25">
        <v>1500</v>
      </c>
      <c r="BI31" s="25">
        <v>600</v>
      </c>
      <c r="BJ31" s="25">
        <v>0</v>
      </c>
      <c r="BK31" s="25">
        <v>0</v>
      </c>
      <c r="BL31" s="26">
        <f t="shared" si="37"/>
        <v>2100</v>
      </c>
      <c r="BM31" s="27">
        <f t="shared" si="38"/>
        <v>9000</v>
      </c>
      <c r="BN31" s="25">
        <v>1500</v>
      </c>
      <c r="BO31" s="25">
        <v>1500</v>
      </c>
      <c r="BP31" s="25">
        <v>0</v>
      </c>
      <c r="BQ31" s="25">
        <v>0</v>
      </c>
      <c r="BR31" s="26">
        <f t="shared" si="39"/>
        <v>3000</v>
      </c>
      <c r="BS31" s="25">
        <v>900</v>
      </c>
      <c r="BT31" s="25">
        <v>900</v>
      </c>
      <c r="BU31" s="25">
        <v>0</v>
      </c>
      <c r="BV31" s="25">
        <v>0</v>
      </c>
      <c r="BW31" s="26">
        <f t="shared" si="40"/>
        <v>1800</v>
      </c>
      <c r="BX31" s="25">
        <f>[1]พรบ.ทะเบียน!R30+[1]พรบ.ตรวจสอบ!R30+[1]พรบ.นำเข้า!R30</f>
        <v>600</v>
      </c>
      <c r="BY31" s="25">
        <f>[1]พรบ.ทะเบียน!S30+[1]พรบ.ตรวจสอบ!S30+[1]พรบ.นำเข้า!S30</f>
        <v>600</v>
      </c>
      <c r="BZ31" s="25">
        <f>[1]พรบ.ทะเบียน!T30+[1]พรบ.ตรวจสอบ!T30+[1]พรบ.นำเข้า!T30</f>
        <v>0</v>
      </c>
      <c r="CA31" s="25">
        <f>[1]พรบ.ทะเบียน!U30+[1]พรบ.ตรวจสอบ!U30+[1]พรบ.นำเข้า!U30</f>
        <v>0</v>
      </c>
      <c r="CB31" s="26">
        <f t="shared" si="41"/>
        <v>1200</v>
      </c>
      <c r="CC31" s="27">
        <f t="shared" si="42"/>
        <v>6000</v>
      </c>
      <c r="CD31" s="25">
        <v>0</v>
      </c>
      <c r="CE31" s="25">
        <v>0</v>
      </c>
      <c r="CF31" s="25">
        <v>0</v>
      </c>
      <c r="CG31" s="25">
        <v>0</v>
      </c>
      <c r="CH31" s="26">
        <f t="shared" si="43"/>
        <v>0</v>
      </c>
      <c r="CI31" s="25">
        <v>0</v>
      </c>
      <c r="CJ31" s="25">
        <v>0</v>
      </c>
      <c r="CK31" s="25">
        <v>0</v>
      </c>
      <c r="CL31" s="25">
        <v>0</v>
      </c>
      <c r="CM31" s="26">
        <f t="shared" si="44"/>
        <v>0</v>
      </c>
      <c r="CN31" s="25">
        <v>0</v>
      </c>
      <c r="CO31" s="25">
        <v>0</v>
      </c>
      <c r="CP31" s="25">
        <v>0</v>
      </c>
      <c r="CQ31" s="25">
        <v>0</v>
      </c>
      <c r="CR31" s="26">
        <f t="shared" si="45"/>
        <v>0</v>
      </c>
      <c r="CS31" s="27">
        <f t="shared" si="46"/>
        <v>0</v>
      </c>
      <c r="CT31" s="25"/>
      <c r="CU31" s="25"/>
      <c r="CV31" s="25"/>
      <c r="CW31" s="25"/>
      <c r="CX31" s="26">
        <f t="shared" si="47"/>
        <v>0</v>
      </c>
      <c r="CY31" s="27">
        <f t="shared" si="48"/>
        <v>0</v>
      </c>
      <c r="CZ31" s="25"/>
      <c r="DA31" s="25"/>
      <c r="DB31" s="25"/>
      <c r="DC31" s="25"/>
      <c r="DD31" s="26">
        <f t="shared" si="49"/>
        <v>0</v>
      </c>
      <c r="DE31" s="27">
        <f t="shared" si="50"/>
        <v>0</v>
      </c>
      <c r="DF31" s="25"/>
      <c r="DG31" s="25"/>
      <c r="DH31" s="25"/>
      <c r="DI31" s="25"/>
      <c r="DJ31" s="26">
        <f t="shared" si="51"/>
        <v>0</v>
      </c>
      <c r="DK31" s="28">
        <f t="shared" si="52"/>
        <v>0</v>
      </c>
    </row>
    <row r="32" spans="1:115" x14ac:dyDescent="0.4">
      <c r="A32" s="24">
        <v>23</v>
      </c>
      <c r="B32" s="34" t="s">
        <v>25</v>
      </c>
      <c r="C32" s="7">
        <f t="shared" si="0"/>
        <v>0</v>
      </c>
      <c r="D32" s="8">
        <f t="shared" si="1"/>
        <v>14800</v>
      </c>
      <c r="E32" s="8">
        <f t="shared" si="2"/>
        <v>14100</v>
      </c>
      <c r="F32" s="8">
        <f t="shared" si="3"/>
        <v>7200</v>
      </c>
      <c r="G32" s="8">
        <f t="shared" si="4"/>
        <v>0</v>
      </c>
      <c r="H32" s="40">
        <f t="shared" si="8"/>
        <v>36100</v>
      </c>
      <c r="I32" s="8">
        <f t="shared" si="9"/>
        <v>0</v>
      </c>
      <c r="J32" s="8">
        <f t="shared" si="10"/>
        <v>7800</v>
      </c>
      <c r="K32" s="8">
        <f t="shared" si="11"/>
        <v>7200</v>
      </c>
      <c r="L32" s="8">
        <f t="shared" si="12"/>
        <v>3600</v>
      </c>
      <c r="M32" s="8">
        <f t="shared" si="13"/>
        <v>0</v>
      </c>
      <c r="N32" s="41">
        <f t="shared" si="14"/>
        <v>18600</v>
      </c>
      <c r="O32" s="8">
        <f t="shared" si="15"/>
        <v>0</v>
      </c>
      <c r="P32" s="8">
        <f t="shared" si="16"/>
        <v>3600</v>
      </c>
      <c r="Q32" s="8">
        <f t="shared" si="17"/>
        <v>3600</v>
      </c>
      <c r="R32" s="8">
        <f t="shared" si="18"/>
        <v>1800</v>
      </c>
      <c r="S32" s="8">
        <f t="shared" si="19"/>
        <v>0</v>
      </c>
      <c r="T32" s="41">
        <f t="shared" si="20"/>
        <v>9000</v>
      </c>
      <c r="U32" s="8">
        <f t="shared" si="21"/>
        <v>0</v>
      </c>
      <c r="V32" s="8">
        <f t="shared" si="22"/>
        <v>3400</v>
      </c>
      <c r="W32" s="8">
        <f t="shared" si="23"/>
        <v>3300</v>
      </c>
      <c r="X32" s="8">
        <f t="shared" si="24"/>
        <v>1800</v>
      </c>
      <c r="Y32" s="8">
        <f t="shared" si="25"/>
        <v>0</v>
      </c>
      <c r="Z32" s="41">
        <f t="shared" si="26"/>
        <v>8500</v>
      </c>
      <c r="AA32" s="25"/>
      <c r="AB32" s="26">
        <f t="shared" si="27"/>
        <v>0</v>
      </c>
      <c r="AC32" s="25"/>
      <c r="AD32" s="26">
        <f t="shared" si="28"/>
        <v>0</v>
      </c>
      <c r="AE32" s="25"/>
      <c r="AF32" s="26">
        <f t="shared" si="29"/>
        <v>0</v>
      </c>
      <c r="AG32" s="27">
        <f t="shared" si="30"/>
        <v>0</v>
      </c>
      <c r="AH32" s="25">
        <v>1200</v>
      </c>
      <c r="AI32" s="25">
        <v>600</v>
      </c>
      <c r="AJ32" s="25">
        <v>3600</v>
      </c>
      <c r="AK32" s="25">
        <v>0</v>
      </c>
      <c r="AL32" s="26">
        <f t="shared" si="31"/>
        <v>5400</v>
      </c>
      <c r="AM32" s="25">
        <v>300</v>
      </c>
      <c r="AN32" s="25">
        <v>300</v>
      </c>
      <c r="AO32" s="25">
        <v>1800</v>
      </c>
      <c r="AP32" s="25">
        <v>0</v>
      </c>
      <c r="AQ32" s="26">
        <f t="shared" si="32"/>
        <v>2400</v>
      </c>
      <c r="AR32" s="25">
        <v>300</v>
      </c>
      <c r="AS32" s="25">
        <v>200</v>
      </c>
      <c r="AT32" s="25">
        <v>1800</v>
      </c>
      <c r="AU32" s="25">
        <v>0</v>
      </c>
      <c r="AV32" s="26">
        <f t="shared" si="33"/>
        <v>2300</v>
      </c>
      <c r="AW32" s="27">
        <f t="shared" si="34"/>
        <v>10100</v>
      </c>
      <c r="AX32" s="25">
        <v>0</v>
      </c>
      <c r="AY32" s="25">
        <v>0</v>
      </c>
      <c r="AZ32" s="25">
        <v>0</v>
      </c>
      <c r="BA32" s="25">
        <v>0</v>
      </c>
      <c r="BB32" s="26">
        <f t="shared" si="35"/>
        <v>0</v>
      </c>
      <c r="BC32" s="25">
        <v>0</v>
      </c>
      <c r="BD32" s="25">
        <v>0</v>
      </c>
      <c r="BE32" s="25">
        <v>0</v>
      </c>
      <c r="BF32" s="25">
        <v>0</v>
      </c>
      <c r="BG32" s="26">
        <f t="shared" si="36"/>
        <v>0</v>
      </c>
      <c r="BH32" s="25">
        <v>0</v>
      </c>
      <c r="BI32" s="25">
        <v>0</v>
      </c>
      <c r="BJ32" s="25">
        <v>0</v>
      </c>
      <c r="BK32" s="25">
        <v>0</v>
      </c>
      <c r="BL32" s="26">
        <f t="shared" si="37"/>
        <v>0</v>
      </c>
      <c r="BM32" s="27">
        <f t="shared" si="38"/>
        <v>0</v>
      </c>
      <c r="BN32" s="25">
        <v>6600</v>
      </c>
      <c r="BO32" s="25">
        <v>6600</v>
      </c>
      <c r="BP32" s="25">
        <v>0</v>
      </c>
      <c r="BQ32" s="25">
        <v>0</v>
      </c>
      <c r="BR32" s="26">
        <f t="shared" si="39"/>
        <v>13200</v>
      </c>
      <c r="BS32" s="25">
        <v>3300</v>
      </c>
      <c r="BT32" s="25">
        <v>3300</v>
      </c>
      <c r="BU32" s="25">
        <v>0</v>
      </c>
      <c r="BV32" s="25">
        <v>0</v>
      </c>
      <c r="BW32" s="26">
        <f t="shared" si="40"/>
        <v>6600</v>
      </c>
      <c r="BX32" s="25">
        <f>[1]พรบ.ทะเบียน!R31+[1]พรบ.ตรวจสอบ!R31+[1]พรบ.นำเข้า!R31</f>
        <v>3100</v>
      </c>
      <c r="BY32" s="25">
        <f>[1]พรบ.ทะเบียน!S31+[1]พรบ.ตรวจสอบ!S31+[1]พรบ.นำเข้า!S31</f>
        <v>3100</v>
      </c>
      <c r="BZ32" s="25">
        <f>[1]พรบ.ทะเบียน!T31+[1]พรบ.ตรวจสอบ!T31+[1]พรบ.นำเข้า!T31</f>
        <v>0</v>
      </c>
      <c r="CA32" s="25">
        <f>[1]พรบ.ทะเบียน!U31+[1]พรบ.ตรวจสอบ!U31+[1]พรบ.นำเข้า!U31</f>
        <v>0</v>
      </c>
      <c r="CB32" s="26">
        <f t="shared" si="41"/>
        <v>6200</v>
      </c>
      <c r="CC32" s="27">
        <f t="shared" si="42"/>
        <v>26000</v>
      </c>
      <c r="CD32" s="25">
        <v>0</v>
      </c>
      <c r="CE32" s="25">
        <v>0</v>
      </c>
      <c r="CF32" s="25">
        <v>0</v>
      </c>
      <c r="CG32" s="25">
        <v>0</v>
      </c>
      <c r="CH32" s="26">
        <f t="shared" si="43"/>
        <v>0</v>
      </c>
      <c r="CI32" s="25">
        <v>0</v>
      </c>
      <c r="CJ32" s="25">
        <v>0</v>
      </c>
      <c r="CK32" s="25">
        <v>0</v>
      </c>
      <c r="CL32" s="25">
        <v>0</v>
      </c>
      <c r="CM32" s="26">
        <f t="shared" si="44"/>
        <v>0</v>
      </c>
      <c r="CN32" s="25">
        <v>0</v>
      </c>
      <c r="CO32" s="25">
        <v>0</v>
      </c>
      <c r="CP32" s="25">
        <v>0</v>
      </c>
      <c r="CQ32" s="25">
        <v>0</v>
      </c>
      <c r="CR32" s="26">
        <f t="shared" si="45"/>
        <v>0</v>
      </c>
      <c r="CS32" s="27">
        <f t="shared" si="46"/>
        <v>0</v>
      </c>
      <c r="CT32" s="25"/>
      <c r="CU32" s="25"/>
      <c r="CV32" s="25"/>
      <c r="CW32" s="25"/>
      <c r="CX32" s="26">
        <f t="shared" si="47"/>
        <v>0</v>
      </c>
      <c r="CY32" s="27">
        <f t="shared" si="48"/>
        <v>0</v>
      </c>
      <c r="CZ32" s="25"/>
      <c r="DA32" s="25"/>
      <c r="DB32" s="25"/>
      <c r="DC32" s="25"/>
      <c r="DD32" s="26">
        <f t="shared" si="49"/>
        <v>0</v>
      </c>
      <c r="DE32" s="27">
        <f t="shared" si="50"/>
        <v>0</v>
      </c>
      <c r="DF32" s="25"/>
      <c r="DG32" s="25"/>
      <c r="DH32" s="25"/>
      <c r="DI32" s="25"/>
      <c r="DJ32" s="26">
        <f t="shared" si="51"/>
        <v>0</v>
      </c>
      <c r="DK32" s="28">
        <f t="shared" si="52"/>
        <v>0</v>
      </c>
    </row>
    <row r="33" spans="1:115" x14ac:dyDescent="0.4">
      <c r="A33" s="24">
        <v>24</v>
      </c>
      <c r="B33" s="34" t="s">
        <v>26</v>
      </c>
      <c r="C33" s="7">
        <f t="shared" si="0"/>
        <v>0</v>
      </c>
      <c r="D33" s="8">
        <f t="shared" si="1"/>
        <v>20000</v>
      </c>
      <c r="E33" s="8">
        <f t="shared" si="2"/>
        <v>18700</v>
      </c>
      <c r="F33" s="8">
        <f t="shared" si="3"/>
        <v>13200</v>
      </c>
      <c r="G33" s="8">
        <f t="shared" si="4"/>
        <v>0</v>
      </c>
      <c r="H33" s="40">
        <f t="shared" si="8"/>
        <v>51900</v>
      </c>
      <c r="I33" s="8">
        <f t="shared" si="9"/>
        <v>0</v>
      </c>
      <c r="J33" s="8">
        <f t="shared" si="10"/>
        <v>10900</v>
      </c>
      <c r="K33" s="8">
        <f t="shared" si="11"/>
        <v>10200</v>
      </c>
      <c r="L33" s="8">
        <f t="shared" si="12"/>
        <v>6600</v>
      </c>
      <c r="M33" s="8">
        <f t="shared" si="13"/>
        <v>0</v>
      </c>
      <c r="N33" s="41">
        <f t="shared" si="14"/>
        <v>27700</v>
      </c>
      <c r="O33" s="8">
        <f t="shared" si="15"/>
        <v>0</v>
      </c>
      <c r="P33" s="8">
        <f t="shared" si="16"/>
        <v>5100</v>
      </c>
      <c r="Q33" s="8">
        <f t="shared" si="17"/>
        <v>4800</v>
      </c>
      <c r="R33" s="8">
        <f t="shared" si="18"/>
        <v>3300</v>
      </c>
      <c r="S33" s="8">
        <f t="shared" si="19"/>
        <v>0</v>
      </c>
      <c r="T33" s="41">
        <f t="shared" si="20"/>
        <v>13200</v>
      </c>
      <c r="U33" s="8">
        <f t="shared" si="21"/>
        <v>0</v>
      </c>
      <c r="V33" s="8">
        <f t="shared" si="22"/>
        <v>4000</v>
      </c>
      <c r="W33" s="8">
        <f t="shared" si="23"/>
        <v>3700</v>
      </c>
      <c r="X33" s="8">
        <f t="shared" si="24"/>
        <v>3300</v>
      </c>
      <c r="Y33" s="8">
        <f t="shared" si="25"/>
        <v>0</v>
      </c>
      <c r="Z33" s="41">
        <f t="shared" si="26"/>
        <v>11000</v>
      </c>
      <c r="AA33" s="25"/>
      <c r="AB33" s="26">
        <f t="shared" si="27"/>
        <v>0</v>
      </c>
      <c r="AC33" s="25"/>
      <c r="AD33" s="26">
        <f t="shared" si="28"/>
        <v>0</v>
      </c>
      <c r="AE33" s="25"/>
      <c r="AF33" s="26">
        <f t="shared" si="29"/>
        <v>0</v>
      </c>
      <c r="AG33" s="27">
        <f t="shared" si="30"/>
        <v>0</v>
      </c>
      <c r="AH33" s="25">
        <v>1800</v>
      </c>
      <c r="AI33" s="25">
        <v>1200</v>
      </c>
      <c r="AJ33" s="25">
        <v>6600</v>
      </c>
      <c r="AK33" s="25">
        <v>0</v>
      </c>
      <c r="AL33" s="26">
        <f t="shared" si="31"/>
        <v>9600</v>
      </c>
      <c r="AM33" s="25">
        <v>800</v>
      </c>
      <c r="AN33" s="25">
        <v>500</v>
      </c>
      <c r="AO33" s="25">
        <v>3300</v>
      </c>
      <c r="AP33" s="25">
        <v>0</v>
      </c>
      <c r="AQ33" s="26">
        <f t="shared" si="32"/>
        <v>4600</v>
      </c>
      <c r="AR33" s="25">
        <v>600</v>
      </c>
      <c r="AS33" s="25">
        <v>300</v>
      </c>
      <c r="AT33" s="25">
        <v>3300</v>
      </c>
      <c r="AU33" s="25">
        <v>0</v>
      </c>
      <c r="AV33" s="26">
        <f t="shared" si="33"/>
        <v>4200</v>
      </c>
      <c r="AW33" s="27">
        <f t="shared" si="34"/>
        <v>18400</v>
      </c>
      <c r="AX33" s="25">
        <v>0</v>
      </c>
      <c r="AY33" s="25">
        <v>0</v>
      </c>
      <c r="AZ33" s="25">
        <v>0</v>
      </c>
      <c r="BA33" s="25">
        <v>0</v>
      </c>
      <c r="BB33" s="26">
        <f t="shared" si="35"/>
        <v>0</v>
      </c>
      <c r="BC33" s="25">
        <v>0</v>
      </c>
      <c r="BD33" s="25">
        <v>0</v>
      </c>
      <c r="BE33" s="25">
        <v>0</v>
      </c>
      <c r="BF33" s="25">
        <v>0</v>
      </c>
      <c r="BG33" s="26">
        <f t="shared" si="36"/>
        <v>0</v>
      </c>
      <c r="BH33" s="25">
        <v>0</v>
      </c>
      <c r="BI33" s="25">
        <v>0</v>
      </c>
      <c r="BJ33" s="25">
        <v>0</v>
      </c>
      <c r="BK33" s="25">
        <v>0</v>
      </c>
      <c r="BL33" s="26">
        <f t="shared" si="37"/>
        <v>0</v>
      </c>
      <c r="BM33" s="27">
        <f t="shared" si="38"/>
        <v>0</v>
      </c>
      <c r="BN33" s="25">
        <v>9100</v>
      </c>
      <c r="BO33" s="25">
        <v>9000</v>
      </c>
      <c r="BP33" s="25">
        <v>0</v>
      </c>
      <c r="BQ33" s="25">
        <v>0</v>
      </c>
      <c r="BR33" s="26">
        <f t="shared" si="39"/>
        <v>18100</v>
      </c>
      <c r="BS33" s="25">
        <v>4300</v>
      </c>
      <c r="BT33" s="25">
        <v>4300</v>
      </c>
      <c r="BU33" s="25">
        <v>0</v>
      </c>
      <c r="BV33" s="25">
        <v>0</v>
      </c>
      <c r="BW33" s="26">
        <f t="shared" si="40"/>
        <v>8600</v>
      </c>
      <c r="BX33" s="25">
        <f>[1]พรบ.ทะเบียน!R32+[1]พรบ.ตรวจสอบ!R32+[1]พรบ.นำเข้า!R32</f>
        <v>3400</v>
      </c>
      <c r="BY33" s="25">
        <f>[1]พรบ.ทะเบียน!S32+[1]พรบ.ตรวจสอบ!S32+[1]พรบ.นำเข้า!S32</f>
        <v>3400</v>
      </c>
      <c r="BZ33" s="25">
        <f>[1]พรบ.ทะเบียน!T32+[1]พรบ.ตรวจสอบ!T32+[1]พรบ.นำเข้า!T32</f>
        <v>0</v>
      </c>
      <c r="CA33" s="25">
        <f>[1]พรบ.ทะเบียน!U32+[1]พรบ.ตรวจสอบ!U32+[1]พรบ.นำเข้า!U32</f>
        <v>0</v>
      </c>
      <c r="CB33" s="26">
        <f t="shared" si="41"/>
        <v>6800</v>
      </c>
      <c r="CC33" s="27">
        <f t="shared" si="42"/>
        <v>33500</v>
      </c>
      <c r="CD33" s="25">
        <v>0</v>
      </c>
      <c r="CE33" s="25">
        <v>0</v>
      </c>
      <c r="CF33" s="25">
        <v>0</v>
      </c>
      <c r="CG33" s="25">
        <v>0</v>
      </c>
      <c r="CH33" s="26">
        <f t="shared" si="43"/>
        <v>0</v>
      </c>
      <c r="CI33" s="25">
        <v>0</v>
      </c>
      <c r="CJ33" s="25">
        <v>0</v>
      </c>
      <c r="CK33" s="25">
        <v>0</v>
      </c>
      <c r="CL33" s="25">
        <v>0</v>
      </c>
      <c r="CM33" s="26">
        <f t="shared" si="44"/>
        <v>0</v>
      </c>
      <c r="CN33" s="25">
        <v>0</v>
      </c>
      <c r="CO33" s="25">
        <v>0</v>
      </c>
      <c r="CP33" s="25">
        <v>0</v>
      </c>
      <c r="CQ33" s="25">
        <v>0</v>
      </c>
      <c r="CR33" s="26">
        <f t="shared" si="45"/>
        <v>0</v>
      </c>
      <c r="CS33" s="27">
        <f t="shared" si="46"/>
        <v>0</v>
      </c>
      <c r="CT33" s="25"/>
      <c r="CU33" s="25"/>
      <c r="CV33" s="25"/>
      <c r="CW33" s="25"/>
      <c r="CX33" s="26">
        <f t="shared" si="47"/>
        <v>0</v>
      </c>
      <c r="CY33" s="27">
        <f t="shared" si="48"/>
        <v>0</v>
      </c>
      <c r="CZ33" s="25"/>
      <c r="DA33" s="25"/>
      <c r="DB33" s="25"/>
      <c r="DC33" s="25"/>
      <c r="DD33" s="26">
        <f t="shared" si="49"/>
        <v>0</v>
      </c>
      <c r="DE33" s="27">
        <f t="shared" si="50"/>
        <v>0</v>
      </c>
      <c r="DF33" s="25"/>
      <c r="DG33" s="25"/>
      <c r="DH33" s="25"/>
      <c r="DI33" s="25"/>
      <c r="DJ33" s="26">
        <f t="shared" si="51"/>
        <v>0</v>
      </c>
      <c r="DK33" s="28">
        <f t="shared" si="52"/>
        <v>0</v>
      </c>
    </row>
    <row r="34" spans="1:115" x14ac:dyDescent="0.4">
      <c r="A34" s="24">
        <v>25</v>
      </c>
      <c r="B34" s="34" t="s">
        <v>27</v>
      </c>
      <c r="C34" s="7">
        <f t="shared" si="0"/>
        <v>0</v>
      </c>
      <c r="D34" s="8">
        <f t="shared" si="1"/>
        <v>19900</v>
      </c>
      <c r="E34" s="8">
        <f t="shared" si="2"/>
        <v>19400</v>
      </c>
      <c r="F34" s="8">
        <f t="shared" si="3"/>
        <v>5600</v>
      </c>
      <c r="G34" s="8">
        <f t="shared" si="4"/>
        <v>0</v>
      </c>
      <c r="H34" s="40">
        <f t="shared" si="8"/>
        <v>44900</v>
      </c>
      <c r="I34" s="8">
        <f t="shared" si="9"/>
        <v>0</v>
      </c>
      <c r="J34" s="8">
        <f t="shared" si="10"/>
        <v>10900</v>
      </c>
      <c r="K34" s="8">
        <f t="shared" si="11"/>
        <v>10700</v>
      </c>
      <c r="L34" s="8">
        <f t="shared" si="12"/>
        <v>3000</v>
      </c>
      <c r="M34" s="8">
        <f t="shared" si="13"/>
        <v>0</v>
      </c>
      <c r="N34" s="41">
        <f t="shared" si="14"/>
        <v>24600</v>
      </c>
      <c r="O34" s="8">
        <f t="shared" si="15"/>
        <v>0</v>
      </c>
      <c r="P34" s="8">
        <f t="shared" si="16"/>
        <v>5000</v>
      </c>
      <c r="Q34" s="8">
        <f t="shared" si="17"/>
        <v>5000</v>
      </c>
      <c r="R34" s="8">
        <f t="shared" si="18"/>
        <v>1400</v>
      </c>
      <c r="S34" s="8">
        <f t="shared" si="19"/>
        <v>0</v>
      </c>
      <c r="T34" s="41">
        <f t="shared" si="20"/>
        <v>11400</v>
      </c>
      <c r="U34" s="8">
        <f t="shared" si="21"/>
        <v>0</v>
      </c>
      <c r="V34" s="8">
        <f t="shared" si="22"/>
        <v>4000</v>
      </c>
      <c r="W34" s="8">
        <f t="shared" si="23"/>
        <v>3700</v>
      </c>
      <c r="X34" s="8">
        <f t="shared" si="24"/>
        <v>1200</v>
      </c>
      <c r="Y34" s="8">
        <f t="shared" si="25"/>
        <v>0</v>
      </c>
      <c r="Z34" s="41">
        <f t="shared" si="26"/>
        <v>8900</v>
      </c>
      <c r="AA34" s="25"/>
      <c r="AB34" s="26">
        <f t="shared" si="27"/>
        <v>0</v>
      </c>
      <c r="AC34" s="25"/>
      <c r="AD34" s="26">
        <f t="shared" si="28"/>
        <v>0</v>
      </c>
      <c r="AE34" s="25"/>
      <c r="AF34" s="26">
        <f t="shared" si="29"/>
        <v>0</v>
      </c>
      <c r="AG34" s="27">
        <f t="shared" si="30"/>
        <v>0</v>
      </c>
      <c r="AH34" s="25">
        <v>800</v>
      </c>
      <c r="AI34" s="25">
        <v>600</v>
      </c>
      <c r="AJ34" s="25">
        <v>3000</v>
      </c>
      <c r="AK34" s="25">
        <v>0</v>
      </c>
      <c r="AL34" s="26">
        <f t="shared" si="31"/>
        <v>4400</v>
      </c>
      <c r="AM34" s="25">
        <v>300</v>
      </c>
      <c r="AN34" s="25">
        <v>300</v>
      </c>
      <c r="AO34" s="25">
        <v>1400</v>
      </c>
      <c r="AP34" s="25">
        <v>0</v>
      </c>
      <c r="AQ34" s="26">
        <f t="shared" si="32"/>
        <v>2000</v>
      </c>
      <c r="AR34" s="25">
        <v>300</v>
      </c>
      <c r="AS34" s="25">
        <v>0</v>
      </c>
      <c r="AT34" s="25">
        <v>1200</v>
      </c>
      <c r="AU34" s="25">
        <v>0</v>
      </c>
      <c r="AV34" s="26">
        <f t="shared" si="33"/>
        <v>1500</v>
      </c>
      <c r="AW34" s="27">
        <f t="shared" si="34"/>
        <v>7900</v>
      </c>
      <c r="AX34" s="25">
        <v>1200</v>
      </c>
      <c r="AY34" s="25">
        <v>1200</v>
      </c>
      <c r="AZ34" s="25">
        <v>0</v>
      </c>
      <c r="BA34" s="25">
        <v>0</v>
      </c>
      <c r="BB34" s="26">
        <f t="shared" si="35"/>
        <v>2400</v>
      </c>
      <c r="BC34" s="25">
        <v>500</v>
      </c>
      <c r="BD34" s="25">
        <v>500</v>
      </c>
      <c r="BE34" s="25">
        <v>0</v>
      </c>
      <c r="BF34" s="25">
        <v>0</v>
      </c>
      <c r="BG34" s="26">
        <f t="shared" si="36"/>
        <v>1000</v>
      </c>
      <c r="BH34" s="25">
        <v>300</v>
      </c>
      <c r="BI34" s="25">
        <v>300</v>
      </c>
      <c r="BJ34" s="25">
        <v>0</v>
      </c>
      <c r="BK34" s="25">
        <v>0</v>
      </c>
      <c r="BL34" s="26">
        <f t="shared" si="37"/>
        <v>600</v>
      </c>
      <c r="BM34" s="27">
        <f t="shared" si="38"/>
        <v>4000</v>
      </c>
      <c r="BN34" s="25">
        <v>8900</v>
      </c>
      <c r="BO34" s="25">
        <v>8900</v>
      </c>
      <c r="BP34" s="25">
        <v>0</v>
      </c>
      <c r="BQ34" s="25">
        <v>0</v>
      </c>
      <c r="BR34" s="26">
        <f t="shared" si="39"/>
        <v>17800</v>
      </c>
      <c r="BS34" s="25">
        <v>4200</v>
      </c>
      <c r="BT34" s="25">
        <v>4200</v>
      </c>
      <c r="BU34" s="25">
        <v>0</v>
      </c>
      <c r="BV34" s="25">
        <v>0</v>
      </c>
      <c r="BW34" s="26">
        <f t="shared" si="40"/>
        <v>8400</v>
      </c>
      <c r="BX34" s="25">
        <f>[1]พรบ.ทะเบียน!R33+[1]พรบ.ตรวจสอบ!R33+[1]พรบ.นำเข้า!R33</f>
        <v>3400</v>
      </c>
      <c r="BY34" s="25">
        <f>[1]พรบ.ทะเบียน!S33+[1]พรบ.ตรวจสอบ!S33+[1]พรบ.นำเข้า!S33</f>
        <v>3400</v>
      </c>
      <c r="BZ34" s="25">
        <f>[1]พรบ.ทะเบียน!T33+[1]พรบ.ตรวจสอบ!T33+[1]พรบ.นำเข้า!T33</f>
        <v>0</v>
      </c>
      <c r="CA34" s="25">
        <f>[1]พรบ.ทะเบียน!U33+[1]พรบ.ตรวจสอบ!U33+[1]พรบ.นำเข้า!U33</f>
        <v>0</v>
      </c>
      <c r="CB34" s="26">
        <f t="shared" si="41"/>
        <v>6800</v>
      </c>
      <c r="CC34" s="27">
        <f t="shared" si="42"/>
        <v>33000</v>
      </c>
      <c r="CD34" s="25">
        <v>0</v>
      </c>
      <c r="CE34" s="25">
        <v>0</v>
      </c>
      <c r="CF34" s="25">
        <v>0</v>
      </c>
      <c r="CG34" s="25">
        <v>0</v>
      </c>
      <c r="CH34" s="26">
        <f t="shared" si="43"/>
        <v>0</v>
      </c>
      <c r="CI34" s="25">
        <v>0</v>
      </c>
      <c r="CJ34" s="25">
        <v>0</v>
      </c>
      <c r="CK34" s="25">
        <v>0</v>
      </c>
      <c r="CL34" s="25">
        <v>0</v>
      </c>
      <c r="CM34" s="26">
        <f t="shared" si="44"/>
        <v>0</v>
      </c>
      <c r="CN34" s="25">
        <v>0</v>
      </c>
      <c r="CO34" s="25">
        <v>0</v>
      </c>
      <c r="CP34" s="25">
        <v>0</v>
      </c>
      <c r="CQ34" s="25">
        <v>0</v>
      </c>
      <c r="CR34" s="26">
        <f t="shared" si="45"/>
        <v>0</v>
      </c>
      <c r="CS34" s="27">
        <f t="shared" si="46"/>
        <v>0</v>
      </c>
      <c r="CT34" s="25"/>
      <c r="CU34" s="25"/>
      <c r="CV34" s="25"/>
      <c r="CW34" s="25"/>
      <c r="CX34" s="26">
        <f t="shared" si="47"/>
        <v>0</v>
      </c>
      <c r="CY34" s="27">
        <f t="shared" si="48"/>
        <v>0</v>
      </c>
      <c r="CZ34" s="25"/>
      <c r="DA34" s="25"/>
      <c r="DB34" s="25"/>
      <c r="DC34" s="25"/>
      <c r="DD34" s="26">
        <f t="shared" si="49"/>
        <v>0</v>
      </c>
      <c r="DE34" s="27">
        <f t="shared" si="50"/>
        <v>0</v>
      </c>
      <c r="DF34" s="25"/>
      <c r="DG34" s="25"/>
      <c r="DH34" s="25"/>
      <c r="DI34" s="25"/>
      <c r="DJ34" s="26">
        <f t="shared" si="51"/>
        <v>0</v>
      </c>
      <c r="DK34" s="28">
        <f t="shared" si="52"/>
        <v>0</v>
      </c>
    </row>
    <row r="35" spans="1:115" x14ac:dyDescent="0.4">
      <c r="A35" s="24">
        <v>26</v>
      </c>
      <c r="B35" s="34" t="s">
        <v>28</v>
      </c>
      <c r="C35" s="7">
        <f t="shared" si="0"/>
        <v>0</v>
      </c>
      <c r="D35" s="8">
        <f t="shared" si="1"/>
        <v>29300</v>
      </c>
      <c r="E35" s="8">
        <f t="shared" si="2"/>
        <v>23300</v>
      </c>
      <c r="F35" s="8">
        <f t="shared" si="3"/>
        <v>11600</v>
      </c>
      <c r="G35" s="8">
        <f t="shared" si="4"/>
        <v>0</v>
      </c>
      <c r="H35" s="40">
        <f t="shared" si="8"/>
        <v>64200</v>
      </c>
      <c r="I35" s="8">
        <f t="shared" si="9"/>
        <v>0</v>
      </c>
      <c r="J35" s="8">
        <f t="shared" si="10"/>
        <v>15900</v>
      </c>
      <c r="K35" s="8">
        <f t="shared" si="11"/>
        <v>13100</v>
      </c>
      <c r="L35" s="8">
        <f t="shared" si="12"/>
        <v>6000</v>
      </c>
      <c r="M35" s="8">
        <f t="shared" si="13"/>
        <v>0</v>
      </c>
      <c r="N35" s="41">
        <f t="shared" si="14"/>
        <v>35000</v>
      </c>
      <c r="O35" s="8">
        <f t="shared" si="15"/>
        <v>0</v>
      </c>
      <c r="P35" s="8">
        <f t="shared" si="16"/>
        <v>7500</v>
      </c>
      <c r="Q35" s="8">
        <f t="shared" si="17"/>
        <v>5600</v>
      </c>
      <c r="R35" s="8">
        <f t="shared" si="18"/>
        <v>3000</v>
      </c>
      <c r="S35" s="8">
        <f t="shared" si="19"/>
        <v>0</v>
      </c>
      <c r="T35" s="41">
        <f t="shared" si="20"/>
        <v>16100</v>
      </c>
      <c r="U35" s="8">
        <f t="shared" si="21"/>
        <v>0</v>
      </c>
      <c r="V35" s="8">
        <f t="shared" si="22"/>
        <v>5900</v>
      </c>
      <c r="W35" s="8">
        <f t="shared" si="23"/>
        <v>4600</v>
      </c>
      <c r="X35" s="8">
        <f t="shared" si="24"/>
        <v>2600</v>
      </c>
      <c r="Y35" s="8">
        <f t="shared" si="25"/>
        <v>0</v>
      </c>
      <c r="Z35" s="41">
        <f t="shared" si="26"/>
        <v>13100</v>
      </c>
      <c r="AA35" s="25"/>
      <c r="AB35" s="26">
        <f t="shared" si="27"/>
        <v>0</v>
      </c>
      <c r="AC35" s="25"/>
      <c r="AD35" s="26">
        <f t="shared" si="28"/>
        <v>0</v>
      </c>
      <c r="AE35" s="25"/>
      <c r="AF35" s="26">
        <f t="shared" si="29"/>
        <v>0</v>
      </c>
      <c r="AG35" s="27">
        <f t="shared" si="30"/>
        <v>0</v>
      </c>
      <c r="AH35" s="25">
        <v>1600</v>
      </c>
      <c r="AI35" s="25">
        <v>1200</v>
      </c>
      <c r="AJ35" s="25">
        <v>6000</v>
      </c>
      <c r="AK35" s="25">
        <v>0</v>
      </c>
      <c r="AL35" s="26">
        <f t="shared" si="31"/>
        <v>8800</v>
      </c>
      <c r="AM35" s="25">
        <v>600</v>
      </c>
      <c r="AN35" s="25">
        <v>300</v>
      </c>
      <c r="AO35" s="25">
        <v>3000</v>
      </c>
      <c r="AP35" s="25">
        <v>0</v>
      </c>
      <c r="AQ35" s="26">
        <f t="shared" si="32"/>
        <v>3900</v>
      </c>
      <c r="AR35" s="25">
        <v>600</v>
      </c>
      <c r="AS35" s="25">
        <v>300</v>
      </c>
      <c r="AT35" s="25">
        <v>2600</v>
      </c>
      <c r="AU35" s="25">
        <v>0</v>
      </c>
      <c r="AV35" s="26">
        <f t="shared" si="33"/>
        <v>3500</v>
      </c>
      <c r="AW35" s="27">
        <f t="shared" si="34"/>
        <v>16200</v>
      </c>
      <c r="AX35" s="25">
        <v>5400</v>
      </c>
      <c r="AY35" s="25">
        <v>3000</v>
      </c>
      <c r="AZ35" s="25">
        <v>0</v>
      </c>
      <c r="BA35" s="25">
        <v>0</v>
      </c>
      <c r="BB35" s="26">
        <f t="shared" si="35"/>
        <v>8400</v>
      </c>
      <c r="BC35" s="25">
        <v>2700</v>
      </c>
      <c r="BD35" s="25">
        <v>1100</v>
      </c>
      <c r="BE35" s="25">
        <v>0</v>
      </c>
      <c r="BF35" s="25">
        <v>0</v>
      </c>
      <c r="BG35" s="26">
        <f t="shared" si="36"/>
        <v>3800</v>
      </c>
      <c r="BH35" s="25">
        <v>1900</v>
      </c>
      <c r="BI35" s="25">
        <v>900</v>
      </c>
      <c r="BJ35" s="25">
        <v>0</v>
      </c>
      <c r="BK35" s="25">
        <v>0</v>
      </c>
      <c r="BL35" s="26">
        <f t="shared" si="37"/>
        <v>2800</v>
      </c>
      <c r="BM35" s="27">
        <f t="shared" si="38"/>
        <v>15000</v>
      </c>
      <c r="BN35" s="25">
        <v>8900</v>
      </c>
      <c r="BO35" s="25">
        <v>8900</v>
      </c>
      <c r="BP35" s="25">
        <v>0</v>
      </c>
      <c r="BQ35" s="25">
        <v>0</v>
      </c>
      <c r="BR35" s="26">
        <f t="shared" si="39"/>
        <v>17800</v>
      </c>
      <c r="BS35" s="25">
        <v>4200</v>
      </c>
      <c r="BT35" s="25">
        <v>4200</v>
      </c>
      <c r="BU35" s="25">
        <v>0</v>
      </c>
      <c r="BV35" s="25">
        <v>0</v>
      </c>
      <c r="BW35" s="26">
        <f t="shared" si="40"/>
        <v>8400</v>
      </c>
      <c r="BX35" s="25">
        <f>[1]พรบ.ทะเบียน!R34+[1]พรบ.ตรวจสอบ!R34+[1]พรบ.นำเข้า!R34</f>
        <v>3400</v>
      </c>
      <c r="BY35" s="25">
        <f>[1]พรบ.ทะเบียน!S34+[1]พรบ.ตรวจสอบ!S34+[1]พรบ.นำเข้า!S34</f>
        <v>3400</v>
      </c>
      <c r="BZ35" s="25">
        <f>[1]พรบ.ทะเบียน!T34+[1]พรบ.ตรวจสอบ!T34+[1]พรบ.นำเข้า!T34</f>
        <v>0</v>
      </c>
      <c r="CA35" s="25">
        <f>[1]พรบ.ทะเบียน!U34+[1]พรบ.ตรวจสอบ!U34+[1]พรบ.นำเข้า!U34</f>
        <v>0</v>
      </c>
      <c r="CB35" s="26">
        <f t="shared" si="41"/>
        <v>6800</v>
      </c>
      <c r="CC35" s="27">
        <f t="shared" si="42"/>
        <v>33000</v>
      </c>
      <c r="CD35" s="25">
        <v>0</v>
      </c>
      <c r="CE35" s="25">
        <v>0</v>
      </c>
      <c r="CF35" s="25">
        <v>0</v>
      </c>
      <c r="CG35" s="25">
        <v>0</v>
      </c>
      <c r="CH35" s="26">
        <f t="shared" si="43"/>
        <v>0</v>
      </c>
      <c r="CI35" s="25">
        <v>0</v>
      </c>
      <c r="CJ35" s="25">
        <v>0</v>
      </c>
      <c r="CK35" s="25">
        <v>0</v>
      </c>
      <c r="CL35" s="25">
        <v>0</v>
      </c>
      <c r="CM35" s="26">
        <f t="shared" si="44"/>
        <v>0</v>
      </c>
      <c r="CN35" s="25">
        <v>0</v>
      </c>
      <c r="CO35" s="25">
        <v>0</v>
      </c>
      <c r="CP35" s="25">
        <v>0</v>
      </c>
      <c r="CQ35" s="25">
        <v>0</v>
      </c>
      <c r="CR35" s="26">
        <f t="shared" si="45"/>
        <v>0</v>
      </c>
      <c r="CS35" s="27">
        <f t="shared" si="46"/>
        <v>0</v>
      </c>
      <c r="CT35" s="25"/>
      <c r="CU35" s="25"/>
      <c r="CV35" s="25"/>
      <c r="CW35" s="25"/>
      <c r="CX35" s="26">
        <f t="shared" si="47"/>
        <v>0</v>
      </c>
      <c r="CY35" s="27">
        <f t="shared" si="48"/>
        <v>0</v>
      </c>
      <c r="CZ35" s="25"/>
      <c r="DA35" s="25"/>
      <c r="DB35" s="25"/>
      <c r="DC35" s="25"/>
      <c r="DD35" s="26">
        <f t="shared" si="49"/>
        <v>0</v>
      </c>
      <c r="DE35" s="27">
        <f t="shared" si="50"/>
        <v>0</v>
      </c>
      <c r="DF35" s="25"/>
      <c r="DG35" s="25"/>
      <c r="DH35" s="25"/>
      <c r="DI35" s="25"/>
      <c r="DJ35" s="26">
        <f t="shared" si="51"/>
        <v>0</v>
      </c>
      <c r="DK35" s="28">
        <f t="shared" si="52"/>
        <v>0</v>
      </c>
    </row>
    <row r="36" spans="1:115" x14ac:dyDescent="0.4">
      <c r="A36" s="24">
        <v>27</v>
      </c>
      <c r="B36" s="34" t="s">
        <v>29</v>
      </c>
      <c r="C36" s="7">
        <f t="shared" si="0"/>
        <v>0</v>
      </c>
      <c r="D36" s="8">
        <f t="shared" si="1"/>
        <v>24900</v>
      </c>
      <c r="E36" s="8">
        <f t="shared" si="2"/>
        <v>22000</v>
      </c>
      <c r="F36" s="8">
        <f t="shared" si="3"/>
        <v>9600</v>
      </c>
      <c r="G36" s="8">
        <f t="shared" si="4"/>
        <v>0</v>
      </c>
      <c r="H36" s="40">
        <f t="shared" si="8"/>
        <v>56500</v>
      </c>
      <c r="I36" s="8">
        <f t="shared" si="9"/>
        <v>0</v>
      </c>
      <c r="J36" s="8">
        <f t="shared" si="10"/>
        <v>13100</v>
      </c>
      <c r="K36" s="8">
        <f t="shared" si="11"/>
        <v>11600</v>
      </c>
      <c r="L36" s="8">
        <f t="shared" si="12"/>
        <v>4800</v>
      </c>
      <c r="M36" s="8">
        <f t="shared" si="13"/>
        <v>0</v>
      </c>
      <c r="N36" s="41">
        <f t="shared" si="14"/>
        <v>29500</v>
      </c>
      <c r="O36" s="8">
        <f t="shared" si="15"/>
        <v>0</v>
      </c>
      <c r="P36" s="8">
        <f t="shared" si="16"/>
        <v>6100</v>
      </c>
      <c r="Q36" s="8">
        <f t="shared" si="17"/>
        <v>5300</v>
      </c>
      <c r="R36" s="8">
        <f t="shared" si="18"/>
        <v>2400</v>
      </c>
      <c r="S36" s="8">
        <f t="shared" si="19"/>
        <v>0</v>
      </c>
      <c r="T36" s="41">
        <f t="shared" si="20"/>
        <v>13800</v>
      </c>
      <c r="U36" s="8">
        <f t="shared" si="21"/>
        <v>0</v>
      </c>
      <c r="V36" s="8">
        <f t="shared" si="22"/>
        <v>5700</v>
      </c>
      <c r="W36" s="8">
        <f t="shared" si="23"/>
        <v>5100</v>
      </c>
      <c r="X36" s="8">
        <f t="shared" si="24"/>
        <v>2400</v>
      </c>
      <c r="Y36" s="8">
        <f t="shared" si="25"/>
        <v>0</v>
      </c>
      <c r="Z36" s="41">
        <f t="shared" si="26"/>
        <v>13200</v>
      </c>
      <c r="AA36" s="25"/>
      <c r="AB36" s="26">
        <f t="shared" si="27"/>
        <v>0</v>
      </c>
      <c r="AC36" s="25"/>
      <c r="AD36" s="26">
        <f t="shared" si="28"/>
        <v>0</v>
      </c>
      <c r="AE36" s="25"/>
      <c r="AF36" s="26">
        <f t="shared" si="29"/>
        <v>0</v>
      </c>
      <c r="AG36" s="27">
        <f t="shared" si="30"/>
        <v>0</v>
      </c>
      <c r="AH36" s="25">
        <v>1200</v>
      </c>
      <c r="AI36" s="25">
        <v>900</v>
      </c>
      <c r="AJ36" s="25">
        <v>4800</v>
      </c>
      <c r="AK36" s="25">
        <v>0</v>
      </c>
      <c r="AL36" s="26">
        <f t="shared" si="31"/>
        <v>6900</v>
      </c>
      <c r="AM36" s="25">
        <v>600</v>
      </c>
      <c r="AN36" s="25">
        <v>300</v>
      </c>
      <c r="AO36" s="25">
        <v>2400</v>
      </c>
      <c r="AP36" s="25">
        <v>0</v>
      </c>
      <c r="AQ36" s="26">
        <f t="shared" si="32"/>
        <v>3300</v>
      </c>
      <c r="AR36" s="25">
        <v>600</v>
      </c>
      <c r="AS36" s="25">
        <v>300</v>
      </c>
      <c r="AT36" s="25">
        <v>2400</v>
      </c>
      <c r="AU36" s="25">
        <v>0</v>
      </c>
      <c r="AV36" s="26">
        <f t="shared" si="33"/>
        <v>3300</v>
      </c>
      <c r="AW36" s="27">
        <f t="shared" si="34"/>
        <v>13500</v>
      </c>
      <c r="AX36" s="25">
        <v>2400</v>
      </c>
      <c r="AY36" s="25">
        <v>1200</v>
      </c>
      <c r="AZ36" s="25">
        <v>0</v>
      </c>
      <c r="BA36" s="25">
        <v>0</v>
      </c>
      <c r="BB36" s="26">
        <f t="shared" si="35"/>
        <v>3600</v>
      </c>
      <c r="BC36" s="25">
        <v>1000</v>
      </c>
      <c r="BD36" s="25">
        <v>500</v>
      </c>
      <c r="BE36" s="25">
        <v>0</v>
      </c>
      <c r="BF36" s="25">
        <v>0</v>
      </c>
      <c r="BG36" s="26">
        <f t="shared" si="36"/>
        <v>1500</v>
      </c>
      <c r="BH36" s="25">
        <v>600</v>
      </c>
      <c r="BI36" s="25">
        <v>300</v>
      </c>
      <c r="BJ36" s="25">
        <v>0</v>
      </c>
      <c r="BK36" s="25">
        <v>0</v>
      </c>
      <c r="BL36" s="26">
        <f t="shared" si="37"/>
        <v>900</v>
      </c>
      <c r="BM36" s="27">
        <f t="shared" si="38"/>
        <v>6000</v>
      </c>
      <c r="BN36" s="25">
        <v>9500</v>
      </c>
      <c r="BO36" s="25">
        <v>9500</v>
      </c>
      <c r="BP36" s="25">
        <v>0</v>
      </c>
      <c r="BQ36" s="25">
        <v>0</v>
      </c>
      <c r="BR36" s="26">
        <f t="shared" si="39"/>
        <v>19000</v>
      </c>
      <c r="BS36" s="25">
        <v>4500</v>
      </c>
      <c r="BT36" s="25">
        <v>4500</v>
      </c>
      <c r="BU36" s="25">
        <v>0</v>
      </c>
      <c r="BV36" s="25">
        <v>0</v>
      </c>
      <c r="BW36" s="26">
        <f t="shared" si="40"/>
        <v>9000</v>
      </c>
      <c r="BX36" s="25">
        <f>[1]พรบ.ทะเบียน!R35+[1]พรบ.ตรวจสอบ!R35+[1]พรบ.นำเข้า!R35</f>
        <v>4500</v>
      </c>
      <c r="BY36" s="25">
        <f>[1]พรบ.ทะเบียน!S35+[1]พรบ.ตรวจสอบ!S35+[1]พรบ.นำเข้า!S35</f>
        <v>4500</v>
      </c>
      <c r="BZ36" s="25">
        <f>[1]พรบ.ทะเบียน!T35+[1]พรบ.ตรวจสอบ!T35+[1]พรบ.นำเข้า!T35</f>
        <v>0</v>
      </c>
      <c r="CA36" s="25">
        <f>[1]พรบ.ทะเบียน!U35+[1]พรบ.ตรวจสอบ!U35+[1]พรบ.นำเข้า!U35</f>
        <v>0</v>
      </c>
      <c r="CB36" s="26">
        <f t="shared" si="41"/>
        <v>9000</v>
      </c>
      <c r="CC36" s="27">
        <f t="shared" si="42"/>
        <v>37000</v>
      </c>
      <c r="CD36" s="25">
        <v>0</v>
      </c>
      <c r="CE36" s="25">
        <v>0</v>
      </c>
      <c r="CF36" s="25">
        <v>0</v>
      </c>
      <c r="CG36" s="25">
        <v>0</v>
      </c>
      <c r="CH36" s="26">
        <f t="shared" si="43"/>
        <v>0</v>
      </c>
      <c r="CI36" s="25">
        <v>0</v>
      </c>
      <c r="CJ36" s="25">
        <v>0</v>
      </c>
      <c r="CK36" s="25">
        <v>0</v>
      </c>
      <c r="CL36" s="25">
        <v>0</v>
      </c>
      <c r="CM36" s="26">
        <f t="shared" si="44"/>
        <v>0</v>
      </c>
      <c r="CN36" s="25">
        <v>0</v>
      </c>
      <c r="CO36" s="25">
        <v>0</v>
      </c>
      <c r="CP36" s="25">
        <v>0</v>
      </c>
      <c r="CQ36" s="25">
        <v>0</v>
      </c>
      <c r="CR36" s="26">
        <f t="shared" si="45"/>
        <v>0</v>
      </c>
      <c r="CS36" s="27">
        <f t="shared" si="46"/>
        <v>0</v>
      </c>
      <c r="CT36" s="25"/>
      <c r="CU36" s="25"/>
      <c r="CV36" s="25"/>
      <c r="CW36" s="25"/>
      <c r="CX36" s="26">
        <f t="shared" si="47"/>
        <v>0</v>
      </c>
      <c r="CY36" s="27">
        <f t="shared" si="48"/>
        <v>0</v>
      </c>
      <c r="CZ36" s="25"/>
      <c r="DA36" s="25"/>
      <c r="DB36" s="25"/>
      <c r="DC36" s="25"/>
      <c r="DD36" s="26">
        <f t="shared" si="49"/>
        <v>0</v>
      </c>
      <c r="DE36" s="27">
        <f t="shared" si="50"/>
        <v>0</v>
      </c>
      <c r="DF36" s="25"/>
      <c r="DG36" s="25"/>
      <c r="DH36" s="25"/>
      <c r="DI36" s="25"/>
      <c r="DJ36" s="26">
        <f t="shared" si="51"/>
        <v>0</v>
      </c>
      <c r="DK36" s="28">
        <f t="shared" si="52"/>
        <v>0</v>
      </c>
    </row>
    <row r="37" spans="1:115" x14ac:dyDescent="0.4">
      <c r="A37" s="24">
        <v>28</v>
      </c>
      <c r="B37" s="34" t="s">
        <v>30</v>
      </c>
      <c r="C37" s="7">
        <f t="shared" si="0"/>
        <v>0</v>
      </c>
      <c r="D37" s="8">
        <f t="shared" si="1"/>
        <v>7400</v>
      </c>
      <c r="E37" s="8">
        <f t="shared" si="2"/>
        <v>7300</v>
      </c>
      <c r="F37" s="8">
        <f t="shared" si="3"/>
        <v>1600</v>
      </c>
      <c r="G37" s="8">
        <f t="shared" si="4"/>
        <v>0</v>
      </c>
      <c r="H37" s="40">
        <f t="shared" si="8"/>
        <v>16300</v>
      </c>
      <c r="I37" s="8">
        <f t="shared" si="9"/>
        <v>0</v>
      </c>
      <c r="J37" s="8">
        <f t="shared" si="10"/>
        <v>3900</v>
      </c>
      <c r="K37" s="8">
        <f t="shared" si="11"/>
        <v>3900</v>
      </c>
      <c r="L37" s="8">
        <f t="shared" si="12"/>
        <v>800</v>
      </c>
      <c r="M37" s="8">
        <f t="shared" si="13"/>
        <v>0</v>
      </c>
      <c r="N37" s="41">
        <f t="shared" si="14"/>
        <v>8600</v>
      </c>
      <c r="O37" s="8">
        <f t="shared" si="15"/>
        <v>0</v>
      </c>
      <c r="P37" s="8">
        <f t="shared" si="16"/>
        <v>2200</v>
      </c>
      <c r="Q37" s="8">
        <f t="shared" si="17"/>
        <v>2100</v>
      </c>
      <c r="R37" s="8">
        <f t="shared" si="18"/>
        <v>800</v>
      </c>
      <c r="S37" s="8">
        <f t="shared" si="19"/>
        <v>0</v>
      </c>
      <c r="T37" s="41">
        <f t="shared" si="20"/>
        <v>5100</v>
      </c>
      <c r="U37" s="8">
        <f t="shared" si="21"/>
        <v>0</v>
      </c>
      <c r="V37" s="8">
        <f t="shared" si="22"/>
        <v>1300</v>
      </c>
      <c r="W37" s="8">
        <f t="shared" si="23"/>
        <v>1300</v>
      </c>
      <c r="X37" s="8">
        <f t="shared" si="24"/>
        <v>0</v>
      </c>
      <c r="Y37" s="8">
        <f t="shared" si="25"/>
        <v>0</v>
      </c>
      <c r="Z37" s="41">
        <f t="shared" si="26"/>
        <v>2600</v>
      </c>
      <c r="AA37" s="25"/>
      <c r="AB37" s="26">
        <f t="shared" si="27"/>
        <v>0</v>
      </c>
      <c r="AC37" s="25"/>
      <c r="AD37" s="26">
        <f t="shared" si="28"/>
        <v>0</v>
      </c>
      <c r="AE37" s="25"/>
      <c r="AF37" s="26">
        <f t="shared" si="29"/>
        <v>0</v>
      </c>
      <c r="AG37" s="27">
        <f t="shared" si="30"/>
        <v>0</v>
      </c>
      <c r="AH37" s="25">
        <v>200</v>
      </c>
      <c r="AI37" s="25">
        <v>200</v>
      </c>
      <c r="AJ37" s="25">
        <v>800</v>
      </c>
      <c r="AK37" s="25">
        <v>0</v>
      </c>
      <c r="AL37" s="26">
        <f t="shared" si="31"/>
        <v>1200</v>
      </c>
      <c r="AM37" s="25">
        <v>200</v>
      </c>
      <c r="AN37" s="25">
        <v>100</v>
      </c>
      <c r="AO37" s="25">
        <v>800</v>
      </c>
      <c r="AP37" s="25">
        <v>0</v>
      </c>
      <c r="AQ37" s="26">
        <f t="shared" si="32"/>
        <v>1100</v>
      </c>
      <c r="AR37" s="25">
        <v>0</v>
      </c>
      <c r="AS37" s="25">
        <v>0</v>
      </c>
      <c r="AT37" s="25">
        <v>0</v>
      </c>
      <c r="AU37" s="25">
        <v>0</v>
      </c>
      <c r="AV37" s="26">
        <f t="shared" si="33"/>
        <v>0</v>
      </c>
      <c r="AW37" s="27">
        <f t="shared" si="34"/>
        <v>2300</v>
      </c>
      <c r="AX37" s="25">
        <v>1200</v>
      </c>
      <c r="AY37" s="25">
        <v>1200</v>
      </c>
      <c r="AZ37" s="25">
        <v>0</v>
      </c>
      <c r="BA37" s="25">
        <v>0</v>
      </c>
      <c r="BB37" s="26">
        <f t="shared" si="35"/>
        <v>2400</v>
      </c>
      <c r="BC37" s="25">
        <v>500</v>
      </c>
      <c r="BD37" s="25">
        <v>500</v>
      </c>
      <c r="BE37" s="25">
        <v>0</v>
      </c>
      <c r="BF37" s="25">
        <v>0</v>
      </c>
      <c r="BG37" s="26">
        <f t="shared" si="36"/>
        <v>1000</v>
      </c>
      <c r="BH37" s="25">
        <v>300</v>
      </c>
      <c r="BI37" s="25">
        <v>300</v>
      </c>
      <c r="BJ37" s="25">
        <v>0</v>
      </c>
      <c r="BK37" s="25">
        <v>0</v>
      </c>
      <c r="BL37" s="26">
        <f t="shared" si="37"/>
        <v>600</v>
      </c>
      <c r="BM37" s="27">
        <f t="shared" si="38"/>
        <v>4000</v>
      </c>
      <c r="BN37" s="25">
        <v>2500</v>
      </c>
      <c r="BO37" s="25">
        <v>2500</v>
      </c>
      <c r="BP37" s="25">
        <v>0</v>
      </c>
      <c r="BQ37" s="25">
        <v>0</v>
      </c>
      <c r="BR37" s="26">
        <f t="shared" si="39"/>
        <v>5000</v>
      </c>
      <c r="BS37" s="25">
        <v>1500</v>
      </c>
      <c r="BT37" s="25">
        <v>1500</v>
      </c>
      <c r="BU37" s="25">
        <v>0</v>
      </c>
      <c r="BV37" s="25">
        <v>0</v>
      </c>
      <c r="BW37" s="26">
        <f t="shared" si="40"/>
        <v>3000</v>
      </c>
      <c r="BX37" s="25">
        <f>[1]พรบ.ทะเบียน!R36+[1]พรบ.ตรวจสอบ!R36+[1]พรบ.นำเข้า!R36</f>
        <v>1000</v>
      </c>
      <c r="BY37" s="25">
        <f>[1]พรบ.ทะเบียน!S36+[1]พรบ.ตรวจสอบ!S36+[1]พรบ.นำเข้า!S36</f>
        <v>1000</v>
      </c>
      <c r="BZ37" s="25">
        <f>[1]พรบ.ทะเบียน!T36+[1]พรบ.ตรวจสอบ!T36+[1]พรบ.นำเข้า!T36</f>
        <v>0</v>
      </c>
      <c r="CA37" s="25">
        <f>[1]พรบ.ทะเบียน!U36+[1]พรบ.ตรวจสอบ!U36+[1]พรบ.นำเข้า!U36</f>
        <v>0</v>
      </c>
      <c r="CB37" s="26">
        <f t="shared" si="41"/>
        <v>2000</v>
      </c>
      <c r="CC37" s="27">
        <f t="shared" si="42"/>
        <v>10000</v>
      </c>
      <c r="CD37" s="25">
        <v>0</v>
      </c>
      <c r="CE37" s="25">
        <v>0</v>
      </c>
      <c r="CF37" s="25">
        <v>0</v>
      </c>
      <c r="CG37" s="25">
        <v>0</v>
      </c>
      <c r="CH37" s="26">
        <f t="shared" si="43"/>
        <v>0</v>
      </c>
      <c r="CI37" s="25">
        <v>0</v>
      </c>
      <c r="CJ37" s="25">
        <v>0</v>
      </c>
      <c r="CK37" s="25">
        <v>0</v>
      </c>
      <c r="CL37" s="25">
        <v>0</v>
      </c>
      <c r="CM37" s="26">
        <f t="shared" si="44"/>
        <v>0</v>
      </c>
      <c r="CN37" s="25">
        <v>0</v>
      </c>
      <c r="CO37" s="25">
        <v>0</v>
      </c>
      <c r="CP37" s="25">
        <v>0</v>
      </c>
      <c r="CQ37" s="25">
        <v>0</v>
      </c>
      <c r="CR37" s="26">
        <f t="shared" si="45"/>
        <v>0</v>
      </c>
      <c r="CS37" s="27">
        <f t="shared" si="46"/>
        <v>0</v>
      </c>
      <c r="CT37" s="25"/>
      <c r="CU37" s="25"/>
      <c r="CV37" s="25"/>
      <c r="CW37" s="25"/>
      <c r="CX37" s="26">
        <f t="shared" si="47"/>
        <v>0</v>
      </c>
      <c r="CY37" s="27">
        <f t="shared" si="48"/>
        <v>0</v>
      </c>
      <c r="CZ37" s="25"/>
      <c r="DA37" s="25"/>
      <c r="DB37" s="25"/>
      <c r="DC37" s="25"/>
      <c r="DD37" s="26">
        <f t="shared" si="49"/>
        <v>0</v>
      </c>
      <c r="DE37" s="27">
        <f t="shared" si="50"/>
        <v>0</v>
      </c>
      <c r="DF37" s="25"/>
      <c r="DG37" s="25"/>
      <c r="DH37" s="25"/>
      <c r="DI37" s="25"/>
      <c r="DJ37" s="26">
        <f t="shared" si="51"/>
        <v>0</v>
      </c>
      <c r="DK37" s="28">
        <f t="shared" si="52"/>
        <v>0</v>
      </c>
    </row>
    <row r="38" spans="1:115" x14ac:dyDescent="0.4">
      <c r="A38" s="24">
        <v>29</v>
      </c>
      <c r="B38" s="34" t="s">
        <v>31</v>
      </c>
      <c r="C38" s="7">
        <f t="shared" si="0"/>
        <v>0</v>
      </c>
      <c r="D38" s="8">
        <f t="shared" si="1"/>
        <v>8500</v>
      </c>
      <c r="E38" s="8">
        <f t="shared" si="2"/>
        <v>6600</v>
      </c>
      <c r="F38" s="8">
        <f t="shared" si="3"/>
        <v>19200</v>
      </c>
      <c r="G38" s="8">
        <f t="shared" si="4"/>
        <v>0</v>
      </c>
      <c r="H38" s="40">
        <f t="shared" si="8"/>
        <v>34300</v>
      </c>
      <c r="I38" s="8">
        <f t="shared" si="9"/>
        <v>0</v>
      </c>
      <c r="J38" s="8">
        <f t="shared" si="10"/>
        <v>4800</v>
      </c>
      <c r="K38" s="8">
        <f t="shared" si="11"/>
        <v>4000</v>
      </c>
      <c r="L38" s="8">
        <f t="shared" si="12"/>
        <v>12000</v>
      </c>
      <c r="M38" s="8">
        <f t="shared" si="13"/>
        <v>0</v>
      </c>
      <c r="N38" s="41">
        <f t="shared" si="14"/>
        <v>20800</v>
      </c>
      <c r="O38" s="8">
        <f t="shared" si="15"/>
        <v>0</v>
      </c>
      <c r="P38" s="8">
        <f t="shared" si="16"/>
        <v>2000</v>
      </c>
      <c r="Q38" s="8">
        <f t="shared" si="17"/>
        <v>1400</v>
      </c>
      <c r="R38" s="8">
        <f t="shared" si="18"/>
        <v>4200</v>
      </c>
      <c r="S38" s="8">
        <f t="shared" si="19"/>
        <v>0</v>
      </c>
      <c r="T38" s="41">
        <f t="shared" si="20"/>
        <v>7600</v>
      </c>
      <c r="U38" s="8">
        <f t="shared" si="21"/>
        <v>0</v>
      </c>
      <c r="V38" s="8">
        <f t="shared" si="22"/>
        <v>1700</v>
      </c>
      <c r="W38" s="8">
        <f t="shared" si="23"/>
        <v>1200</v>
      </c>
      <c r="X38" s="8">
        <f t="shared" si="24"/>
        <v>3000</v>
      </c>
      <c r="Y38" s="8">
        <f t="shared" si="25"/>
        <v>0</v>
      </c>
      <c r="Z38" s="41">
        <f t="shared" si="26"/>
        <v>5900</v>
      </c>
      <c r="AA38" s="25"/>
      <c r="AB38" s="26">
        <f t="shared" si="27"/>
        <v>0</v>
      </c>
      <c r="AC38" s="25"/>
      <c r="AD38" s="26">
        <f t="shared" si="28"/>
        <v>0</v>
      </c>
      <c r="AE38" s="25"/>
      <c r="AF38" s="26">
        <f t="shared" si="29"/>
        <v>0</v>
      </c>
      <c r="AG38" s="27">
        <f t="shared" si="30"/>
        <v>0</v>
      </c>
      <c r="AH38" s="25">
        <v>2400</v>
      </c>
      <c r="AI38" s="25">
        <v>1700</v>
      </c>
      <c r="AJ38" s="25">
        <v>12000</v>
      </c>
      <c r="AK38" s="25">
        <v>0</v>
      </c>
      <c r="AL38" s="26">
        <f t="shared" si="31"/>
        <v>16100</v>
      </c>
      <c r="AM38" s="25">
        <v>1200</v>
      </c>
      <c r="AN38" s="25">
        <v>600</v>
      </c>
      <c r="AO38" s="25">
        <v>4200</v>
      </c>
      <c r="AP38" s="25">
        <v>0</v>
      </c>
      <c r="AQ38" s="26">
        <f t="shared" si="32"/>
        <v>6000</v>
      </c>
      <c r="AR38" s="25">
        <v>1100</v>
      </c>
      <c r="AS38" s="25">
        <v>600</v>
      </c>
      <c r="AT38" s="25">
        <v>3000</v>
      </c>
      <c r="AU38" s="25">
        <v>0</v>
      </c>
      <c r="AV38" s="26">
        <f t="shared" si="33"/>
        <v>4700</v>
      </c>
      <c r="AW38" s="27">
        <f t="shared" si="34"/>
        <v>26800</v>
      </c>
      <c r="AX38" s="25">
        <v>1200</v>
      </c>
      <c r="AY38" s="25">
        <v>1200</v>
      </c>
      <c r="AZ38" s="25">
        <v>0</v>
      </c>
      <c r="BA38" s="25">
        <v>0</v>
      </c>
      <c r="BB38" s="26">
        <f t="shared" si="35"/>
        <v>2400</v>
      </c>
      <c r="BC38" s="25">
        <v>500</v>
      </c>
      <c r="BD38" s="25">
        <v>500</v>
      </c>
      <c r="BE38" s="25">
        <v>0</v>
      </c>
      <c r="BF38" s="25">
        <v>0</v>
      </c>
      <c r="BG38" s="26">
        <f t="shared" si="36"/>
        <v>1000</v>
      </c>
      <c r="BH38" s="25">
        <v>300</v>
      </c>
      <c r="BI38" s="25">
        <v>300</v>
      </c>
      <c r="BJ38" s="25">
        <v>0</v>
      </c>
      <c r="BK38" s="25">
        <v>0</v>
      </c>
      <c r="BL38" s="26">
        <f t="shared" si="37"/>
        <v>600</v>
      </c>
      <c r="BM38" s="27">
        <f t="shared" si="38"/>
        <v>4000</v>
      </c>
      <c r="BN38" s="25">
        <v>1200</v>
      </c>
      <c r="BO38" s="25">
        <v>1100</v>
      </c>
      <c r="BP38" s="25">
        <v>0</v>
      </c>
      <c r="BQ38" s="25">
        <v>0</v>
      </c>
      <c r="BR38" s="26">
        <f t="shared" si="39"/>
        <v>2300</v>
      </c>
      <c r="BS38" s="25">
        <v>300</v>
      </c>
      <c r="BT38" s="25">
        <v>300</v>
      </c>
      <c r="BU38" s="25">
        <v>0</v>
      </c>
      <c r="BV38" s="25">
        <v>0</v>
      </c>
      <c r="BW38" s="26">
        <f t="shared" si="40"/>
        <v>600</v>
      </c>
      <c r="BX38" s="25">
        <f>[1]พรบ.ทะเบียน!R37+[1]พรบ.ตรวจสอบ!R37+[1]พรบ.นำเข้า!R37</f>
        <v>300</v>
      </c>
      <c r="BY38" s="25">
        <f>[1]พรบ.ทะเบียน!S37+[1]พรบ.ตรวจสอบ!S37+[1]พรบ.นำเข้า!S37</f>
        <v>300</v>
      </c>
      <c r="BZ38" s="25">
        <f>[1]พรบ.ทะเบียน!T37+[1]พรบ.ตรวจสอบ!T37+[1]พรบ.นำเข้า!T37</f>
        <v>0</v>
      </c>
      <c r="CA38" s="25">
        <f>[1]พรบ.ทะเบียน!U37+[1]พรบ.ตรวจสอบ!U37+[1]พรบ.นำเข้า!U37</f>
        <v>0</v>
      </c>
      <c r="CB38" s="26">
        <f t="shared" si="41"/>
        <v>600</v>
      </c>
      <c r="CC38" s="27">
        <f t="shared" si="42"/>
        <v>3500</v>
      </c>
      <c r="CD38" s="25">
        <v>0</v>
      </c>
      <c r="CE38" s="25">
        <v>0</v>
      </c>
      <c r="CF38" s="25">
        <v>0</v>
      </c>
      <c r="CG38" s="25">
        <v>0</v>
      </c>
      <c r="CH38" s="26">
        <f t="shared" si="43"/>
        <v>0</v>
      </c>
      <c r="CI38" s="25">
        <v>0</v>
      </c>
      <c r="CJ38" s="25">
        <v>0</v>
      </c>
      <c r="CK38" s="25">
        <v>0</v>
      </c>
      <c r="CL38" s="25">
        <v>0</v>
      </c>
      <c r="CM38" s="26">
        <f t="shared" si="44"/>
        <v>0</v>
      </c>
      <c r="CN38" s="25">
        <v>0</v>
      </c>
      <c r="CO38" s="25">
        <v>0</v>
      </c>
      <c r="CP38" s="25">
        <v>0</v>
      </c>
      <c r="CQ38" s="25">
        <v>0</v>
      </c>
      <c r="CR38" s="26">
        <f t="shared" si="45"/>
        <v>0</v>
      </c>
      <c r="CS38" s="27">
        <f t="shared" si="46"/>
        <v>0</v>
      </c>
      <c r="CT38" s="25"/>
      <c r="CU38" s="25"/>
      <c r="CV38" s="25"/>
      <c r="CW38" s="25"/>
      <c r="CX38" s="26">
        <f t="shared" si="47"/>
        <v>0</v>
      </c>
      <c r="CY38" s="27">
        <f t="shared" si="48"/>
        <v>0</v>
      </c>
      <c r="CZ38" s="25"/>
      <c r="DA38" s="25"/>
      <c r="DB38" s="25"/>
      <c r="DC38" s="25"/>
      <c r="DD38" s="26">
        <f t="shared" si="49"/>
        <v>0</v>
      </c>
      <c r="DE38" s="27">
        <f t="shared" si="50"/>
        <v>0</v>
      </c>
      <c r="DF38" s="25"/>
      <c r="DG38" s="25"/>
      <c r="DH38" s="25"/>
      <c r="DI38" s="25"/>
      <c r="DJ38" s="26">
        <f t="shared" si="51"/>
        <v>0</v>
      </c>
      <c r="DK38" s="28">
        <f t="shared" si="52"/>
        <v>0</v>
      </c>
    </row>
    <row r="39" spans="1:115" x14ac:dyDescent="0.4">
      <c r="A39" s="24">
        <v>30</v>
      </c>
      <c r="B39" s="35" t="s">
        <v>101</v>
      </c>
      <c r="C39" s="7">
        <f t="shared" si="0"/>
        <v>0</v>
      </c>
      <c r="D39" s="8">
        <f t="shared" si="1"/>
        <v>10500</v>
      </c>
      <c r="E39" s="8">
        <f t="shared" si="2"/>
        <v>6700</v>
      </c>
      <c r="F39" s="8">
        <f t="shared" si="3"/>
        <v>8000</v>
      </c>
      <c r="G39" s="8">
        <f t="shared" si="4"/>
        <v>0</v>
      </c>
      <c r="H39" s="40">
        <f t="shared" si="8"/>
        <v>25200</v>
      </c>
      <c r="I39" s="8">
        <f t="shared" si="9"/>
        <v>0</v>
      </c>
      <c r="J39" s="8">
        <f t="shared" si="10"/>
        <v>6000</v>
      </c>
      <c r="K39" s="8">
        <f t="shared" si="11"/>
        <v>4000</v>
      </c>
      <c r="L39" s="8">
        <f t="shared" si="12"/>
        <v>4400</v>
      </c>
      <c r="M39" s="8">
        <f t="shared" si="13"/>
        <v>0</v>
      </c>
      <c r="N39" s="41">
        <f t="shared" si="14"/>
        <v>14400</v>
      </c>
      <c r="O39" s="8">
        <f t="shared" si="15"/>
        <v>0</v>
      </c>
      <c r="P39" s="8">
        <f t="shared" si="16"/>
        <v>2400</v>
      </c>
      <c r="Q39" s="8">
        <f t="shared" si="17"/>
        <v>1500</v>
      </c>
      <c r="R39" s="8">
        <f t="shared" si="18"/>
        <v>1800</v>
      </c>
      <c r="S39" s="8">
        <f t="shared" si="19"/>
        <v>0</v>
      </c>
      <c r="T39" s="41">
        <f t="shared" si="20"/>
        <v>5700</v>
      </c>
      <c r="U39" s="8">
        <f t="shared" si="21"/>
        <v>0</v>
      </c>
      <c r="V39" s="8">
        <f t="shared" si="22"/>
        <v>2100</v>
      </c>
      <c r="W39" s="8">
        <f t="shared" si="23"/>
        <v>1200</v>
      </c>
      <c r="X39" s="8">
        <f t="shared" si="24"/>
        <v>1800</v>
      </c>
      <c r="Y39" s="8">
        <f t="shared" si="25"/>
        <v>0</v>
      </c>
      <c r="Z39" s="41">
        <f t="shared" si="26"/>
        <v>5100</v>
      </c>
      <c r="AA39" s="25"/>
      <c r="AB39" s="26">
        <f t="shared" si="27"/>
        <v>0</v>
      </c>
      <c r="AC39" s="25"/>
      <c r="AD39" s="26">
        <f t="shared" si="28"/>
        <v>0</v>
      </c>
      <c r="AE39" s="25"/>
      <c r="AF39" s="26">
        <f t="shared" si="29"/>
        <v>0</v>
      </c>
      <c r="AG39" s="27">
        <f t="shared" si="30"/>
        <v>0</v>
      </c>
      <c r="AH39" s="25">
        <v>1200</v>
      </c>
      <c r="AI39" s="25">
        <v>600</v>
      </c>
      <c r="AJ39" s="25">
        <v>4400</v>
      </c>
      <c r="AK39" s="25">
        <v>0</v>
      </c>
      <c r="AL39" s="26">
        <f t="shared" si="31"/>
        <v>6200</v>
      </c>
      <c r="AM39" s="25">
        <v>500</v>
      </c>
      <c r="AN39" s="25">
        <v>300</v>
      </c>
      <c r="AO39" s="25">
        <v>1800</v>
      </c>
      <c r="AP39" s="25">
        <v>0</v>
      </c>
      <c r="AQ39" s="26">
        <f t="shared" si="32"/>
        <v>2600</v>
      </c>
      <c r="AR39" s="25">
        <v>300</v>
      </c>
      <c r="AS39" s="25">
        <v>300</v>
      </c>
      <c r="AT39" s="25">
        <v>1800</v>
      </c>
      <c r="AU39" s="25">
        <v>0</v>
      </c>
      <c r="AV39" s="26">
        <f t="shared" si="33"/>
        <v>2400</v>
      </c>
      <c r="AW39" s="27">
        <f t="shared" si="34"/>
        <v>11200</v>
      </c>
      <c r="AX39" s="25">
        <v>3000</v>
      </c>
      <c r="AY39" s="25">
        <v>1600</v>
      </c>
      <c r="AZ39" s="25">
        <v>0</v>
      </c>
      <c r="BA39" s="25">
        <v>0</v>
      </c>
      <c r="BB39" s="26">
        <f t="shared" si="35"/>
        <v>4600</v>
      </c>
      <c r="BC39" s="25">
        <v>1500</v>
      </c>
      <c r="BD39" s="25">
        <v>800</v>
      </c>
      <c r="BE39" s="25">
        <v>0</v>
      </c>
      <c r="BF39" s="25">
        <v>0</v>
      </c>
      <c r="BG39" s="26">
        <f t="shared" si="36"/>
        <v>2300</v>
      </c>
      <c r="BH39" s="25">
        <v>1500</v>
      </c>
      <c r="BI39" s="25">
        <v>600</v>
      </c>
      <c r="BJ39" s="25">
        <v>0</v>
      </c>
      <c r="BK39" s="25">
        <v>0</v>
      </c>
      <c r="BL39" s="26">
        <f t="shared" si="37"/>
        <v>2100</v>
      </c>
      <c r="BM39" s="27">
        <f t="shared" si="38"/>
        <v>9000</v>
      </c>
      <c r="BN39" s="25">
        <v>1800</v>
      </c>
      <c r="BO39" s="25">
        <v>1800</v>
      </c>
      <c r="BP39" s="25">
        <v>0</v>
      </c>
      <c r="BQ39" s="25">
        <v>0</v>
      </c>
      <c r="BR39" s="26">
        <f t="shared" si="39"/>
        <v>3600</v>
      </c>
      <c r="BS39" s="25">
        <v>400</v>
      </c>
      <c r="BT39" s="25">
        <v>400</v>
      </c>
      <c r="BU39" s="25">
        <v>0</v>
      </c>
      <c r="BV39" s="25">
        <v>0</v>
      </c>
      <c r="BW39" s="26">
        <f t="shared" si="40"/>
        <v>800</v>
      </c>
      <c r="BX39" s="25">
        <f>[1]พรบ.ทะเบียน!R38+[1]พรบ.ตรวจสอบ!R38+[1]พรบ.นำเข้า!R38</f>
        <v>300</v>
      </c>
      <c r="BY39" s="25">
        <f>[1]พรบ.ทะเบียน!S38+[1]พรบ.ตรวจสอบ!S38+[1]พรบ.นำเข้า!S38</f>
        <v>300</v>
      </c>
      <c r="BZ39" s="25">
        <f>[1]พรบ.ทะเบียน!T38+[1]พรบ.ตรวจสอบ!T38+[1]พรบ.นำเข้า!T38</f>
        <v>0</v>
      </c>
      <c r="CA39" s="25">
        <f>[1]พรบ.ทะเบียน!U38+[1]พรบ.ตรวจสอบ!U38+[1]พรบ.นำเข้า!U38</f>
        <v>0</v>
      </c>
      <c r="CB39" s="26">
        <f t="shared" si="41"/>
        <v>600</v>
      </c>
      <c r="CC39" s="27">
        <f t="shared" si="42"/>
        <v>5000</v>
      </c>
      <c r="CD39" s="25">
        <v>0</v>
      </c>
      <c r="CE39" s="25">
        <v>0</v>
      </c>
      <c r="CF39" s="25">
        <v>0</v>
      </c>
      <c r="CG39" s="25">
        <v>0</v>
      </c>
      <c r="CH39" s="26">
        <f t="shared" si="43"/>
        <v>0</v>
      </c>
      <c r="CI39" s="25">
        <v>0</v>
      </c>
      <c r="CJ39" s="25">
        <v>0</v>
      </c>
      <c r="CK39" s="25">
        <v>0</v>
      </c>
      <c r="CL39" s="25">
        <v>0</v>
      </c>
      <c r="CM39" s="26">
        <f t="shared" si="44"/>
        <v>0</v>
      </c>
      <c r="CN39" s="25">
        <v>0</v>
      </c>
      <c r="CO39" s="25">
        <v>0</v>
      </c>
      <c r="CP39" s="25">
        <v>0</v>
      </c>
      <c r="CQ39" s="25">
        <v>0</v>
      </c>
      <c r="CR39" s="26">
        <f t="shared" si="45"/>
        <v>0</v>
      </c>
      <c r="CS39" s="27">
        <f t="shared" si="46"/>
        <v>0</v>
      </c>
      <c r="CT39" s="25"/>
      <c r="CU39" s="25"/>
      <c r="CV39" s="25"/>
      <c r="CW39" s="25"/>
      <c r="CX39" s="26">
        <f t="shared" si="47"/>
        <v>0</v>
      </c>
      <c r="CY39" s="27">
        <f t="shared" si="48"/>
        <v>0</v>
      </c>
      <c r="CZ39" s="25"/>
      <c r="DA39" s="25"/>
      <c r="DB39" s="25"/>
      <c r="DC39" s="25"/>
      <c r="DD39" s="26">
        <f t="shared" si="49"/>
        <v>0</v>
      </c>
      <c r="DE39" s="27">
        <f t="shared" si="50"/>
        <v>0</v>
      </c>
      <c r="DF39" s="25"/>
      <c r="DG39" s="25"/>
      <c r="DH39" s="25"/>
      <c r="DI39" s="25"/>
      <c r="DJ39" s="26">
        <f t="shared" si="51"/>
        <v>0</v>
      </c>
      <c r="DK39" s="28">
        <f t="shared" si="52"/>
        <v>0</v>
      </c>
    </row>
    <row r="40" spans="1:115" x14ac:dyDescent="0.4">
      <c r="A40" s="24">
        <v>31</v>
      </c>
      <c r="B40" s="34" t="s">
        <v>32</v>
      </c>
      <c r="C40" s="7">
        <f t="shared" si="0"/>
        <v>0</v>
      </c>
      <c r="D40" s="8">
        <f t="shared" si="1"/>
        <v>28000</v>
      </c>
      <c r="E40" s="8">
        <f t="shared" si="2"/>
        <v>22600</v>
      </c>
      <c r="F40" s="8">
        <f t="shared" si="3"/>
        <v>25600</v>
      </c>
      <c r="G40" s="8">
        <f t="shared" si="4"/>
        <v>0</v>
      </c>
      <c r="H40" s="40">
        <f t="shared" si="8"/>
        <v>76200</v>
      </c>
      <c r="I40" s="8">
        <f t="shared" si="9"/>
        <v>0</v>
      </c>
      <c r="J40" s="8">
        <f t="shared" si="10"/>
        <v>14700</v>
      </c>
      <c r="K40" s="8">
        <f t="shared" si="11"/>
        <v>12100</v>
      </c>
      <c r="L40" s="8">
        <f t="shared" si="12"/>
        <v>13200</v>
      </c>
      <c r="M40" s="8">
        <f t="shared" si="13"/>
        <v>0</v>
      </c>
      <c r="N40" s="41">
        <f t="shared" si="14"/>
        <v>40000</v>
      </c>
      <c r="O40" s="8">
        <f t="shared" si="15"/>
        <v>0</v>
      </c>
      <c r="P40" s="8">
        <f t="shared" si="16"/>
        <v>7000</v>
      </c>
      <c r="Q40" s="8">
        <f t="shared" si="17"/>
        <v>5700</v>
      </c>
      <c r="R40" s="8">
        <f t="shared" si="18"/>
        <v>6400</v>
      </c>
      <c r="S40" s="8">
        <f t="shared" si="19"/>
        <v>0</v>
      </c>
      <c r="T40" s="41">
        <f t="shared" si="20"/>
        <v>19100</v>
      </c>
      <c r="U40" s="8">
        <f t="shared" si="21"/>
        <v>0</v>
      </c>
      <c r="V40" s="8">
        <f t="shared" si="22"/>
        <v>6300</v>
      </c>
      <c r="W40" s="8">
        <f t="shared" si="23"/>
        <v>4800</v>
      </c>
      <c r="X40" s="8">
        <f t="shared" si="24"/>
        <v>6000</v>
      </c>
      <c r="Y40" s="8">
        <f t="shared" si="25"/>
        <v>0</v>
      </c>
      <c r="Z40" s="41">
        <f t="shared" si="26"/>
        <v>17100</v>
      </c>
      <c r="AA40" s="25"/>
      <c r="AB40" s="26">
        <f t="shared" si="27"/>
        <v>0</v>
      </c>
      <c r="AC40" s="25"/>
      <c r="AD40" s="26">
        <f t="shared" si="28"/>
        <v>0</v>
      </c>
      <c r="AE40" s="25"/>
      <c r="AF40" s="26">
        <f t="shared" si="29"/>
        <v>0</v>
      </c>
      <c r="AG40" s="27">
        <f t="shared" si="30"/>
        <v>0</v>
      </c>
      <c r="AH40" s="25">
        <v>3200</v>
      </c>
      <c r="AI40" s="25">
        <v>2100</v>
      </c>
      <c r="AJ40" s="25">
        <v>13200</v>
      </c>
      <c r="AK40" s="25">
        <v>0</v>
      </c>
      <c r="AL40" s="26">
        <f t="shared" si="31"/>
        <v>18500</v>
      </c>
      <c r="AM40" s="25">
        <v>1500</v>
      </c>
      <c r="AN40" s="25">
        <v>900</v>
      </c>
      <c r="AO40" s="25">
        <v>6400</v>
      </c>
      <c r="AP40" s="25">
        <v>0</v>
      </c>
      <c r="AQ40" s="26">
        <f t="shared" si="32"/>
        <v>8800</v>
      </c>
      <c r="AR40" s="25">
        <v>1500</v>
      </c>
      <c r="AS40" s="25">
        <v>900</v>
      </c>
      <c r="AT40" s="25">
        <v>6000</v>
      </c>
      <c r="AU40" s="25">
        <v>0</v>
      </c>
      <c r="AV40" s="26">
        <f t="shared" si="33"/>
        <v>8400</v>
      </c>
      <c r="AW40" s="27">
        <f t="shared" si="34"/>
        <v>35700</v>
      </c>
      <c r="AX40" s="25">
        <v>3000</v>
      </c>
      <c r="AY40" s="25">
        <v>1600</v>
      </c>
      <c r="AZ40" s="25">
        <v>0</v>
      </c>
      <c r="BA40" s="25">
        <v>0</v>
      </c>
      <c r="BB40" s="26">
        <f t="shared" si="35"/>
        <v>4600</v>
      </c>
      <c r="BC40" s="25">
        <v>1500</v>
      </c>
      <c r="BD40" s="25">
        <v>800</v>
      </c>
      <c r="BE40" s="25">
        <v>0</v>
      </c>
      <c r="BF40" s="25">
        <v>0</v>
      </c>
      <c r="BG40" s="26">
        <f t="shared" si="36"/>
        <v>2300</v>
      </c>
      <c r="BH40" s="25">
        <v>1500</v>
      </c>
      <c r="BI40" s="25">
        <v>600</v>
      </c>
      <c r="BJ40" s="25">
        <v>0</v>
      </c>
      <c r="BK40" s="25">
        <v>0</v>
      </c>
      <c r="BL40" s="26">
        <f t="shared" si="37"/>
        <v>2100</v>
      </c>
      <c r="BM40" s="27">
        <f t="shared" si="38"/>
        <v>9000</v>
      </c>
      <c r="BN40" s="25">
        <v>8500</v>
      </c>
      <c r="BO40" s="25">
        <v>8400</v>
      </c>
      <c r="BP40" s="25">
        <v>0</v>
      </c>
      <c r="BQ40" s="25">
        <v>0</v>
      </c>
      <c r="BR40" s="26">
        <f t="shared" si="39"/>
        <v>16900</v>
      </c>
      <c r="BS40" s="25">
        <v>4000</v>
      </c>
      <c r="BT40" s="25">
        <v>4000</v>
      </c>
      <c r="BU40" s="25">
        <v>0</v>
      </c>
      <c r="BV40" s="25">
        <v>0</v>
      </c>
      <c r="BW40" s="26">
        <f t="shared" si="40"/>
        <v>8000</v>
      </c>
      <c r="BX40" s="25">
        <f>[1]พรบ.ทะเบียน!R39+[1]พรบ.ตรวจสอบ!R39+[1]พรบ.นำเข้า!R39</f>
        <v>3300</v>
      </c>
      <c r="BY40" s="25">
        <f>[1]พรบ.ทะเบียน!S39+[1]พรบ.ตรวจสอบ!S39+[1]พรบ.นำเข้า!S39</f>
        <v>3300</v>
      </c>
      <c r="BZ40" s="25">
        <f>[1]พรบ.ทะเบียน!T39+[1]พรบ.ตรวจสอบ!T39+[1]พรบ.นำเข้า!T39</f>
        <v>0</v>
      </c>
      <c r="CA40" s="25">
        <f>[1]พรบ.ทะเบียน!U39+[1]พรบ.ตรวจสอบ!U39+[1]พรบ.นำเข้า!U39</f>
        <v>0</v>
      </c>
      <c r="CB40" s="26">
        <f t="shared" si="41"/>
        <v>6600</v>
      </c>
      <c r="CC40" s="27">
        <f t="shared" si="42"/>
        <v>31500</v>
      </c>
      <c r="CD40" s="25">
        <v>0</v>
      </c>
      <c r="CE40" s="25">
        <v>0</v>
      </c>
      <c r="CF40" s="25">
        <v>0</v>
      </c>
      <c r="CG40" s="25">
        <v>0</v>
      </c>
      <c r="CH40" s="26">
        <f t="shared" si="43"/>
        <v>0</v>
      </c>
      <c r="CI40" s="25">
        <v>0</v>
      </c>
      <c r="CJ40" s="25">
        <v>0</v>
      </c>
      <c r="CK40" s="25">
        <v>0</v>
      </c>
      <c r="CL40" s="25">
        <v>0</v>
      </c>
      <c r="CM40" s="26">
        <f t="shared" si="44"/>
        <v>0</v>
      </c>
      <c r="CN40" s="25">
        <v>0</v>
      </c>
      <c r="CO40" s="25">
        <v>0</v>
      </c>
      <c r="CP40" s="25">
        <v>0</v>
      </c>
      <c r="CQ40" s="25">
        <v>0</v>
      </c>
      <c r="CR40" s="26">
        <f t="shared" si="45"/>
        <v>0</v>
      </c>
      <c r="CS40" s="27">
        <f t="shared" si="46"/>
        <v>0</v>
      </c>
      <c r="CT40" s="25"/>
      <c r="CU40" s="25"/>
      <c r="CV40" s="25"/>
      <c r="CW40" s="25"/>
      <c r="CX40" s="26">
        <f t="shared" si="47"/>
        <v>0</v>
      </c>
      <c r="CY40" s="27">
        <f t="shared" si="48"/>
        <v>0</v>
      </c>
      <c r="CZ40" s="25"/>
      <c r="DA40" s="25"/>
      <c r="DB40" s="25"/>
      <c r="DC40" s="25"/>
      <c r="DD40" s="26">
        <f t="shared" si="49"/>
        <v>0</v>
      </c>
      <c r="DE40" s="27">
        <f t="shared" si="50"/>
        <v>0</v>
      </c>
      <c r="DF40" s="25"/>
      <c r="DG40" s="25"/>
      <c r="DH40" s="25"/>
      <c r="DI40" s="25"/>
      <c r="DJ40" s="26">
        <f t="shared" si="51"/>
        <v>0</v>
      </c>
      <c r="DK40" s="28">
        <f t="shared" si="52"/>
        <v>0</v>
      </c>
    </row>
    <row r="41" spans="1:115" x14ac:dyDescent="0.4">
      <c r="A41" s="24">
        <v>32</v>
      </c>
      <c r="B41" s="34" t="s">
        <v>33</v>
      </c>
      <c r="C41" s="7">
        <f t="shared" si="0"/>
        <v>0</v>
      </c>
      <c r="D41" s="8">
        <f t="shared" si="1"/>
        <v>35600</v>
      </c>
      <c r="E41" s="8">
        <f t="shared" si="2"/>
        <v>28600</v>
      </c>
      <c r="F41" s="8">
        <f t="shared" si="3"/>
        <v>44000</v>
      </c>
      <c r="G41" s="8">
        <f t="shared" si="4"/>
        <v>0</v>
      </c>
      <c r="H41" s="40">
        <f t="shared" si="8"/>
        <v>108200</v>
      </c>
      <c r="I41" s="8">
        <f t="shared" si="9"/>
        <v>0</v>
      </c>
      <c r="J41" s="8">
        <f t="shared" si="10"/>
        <v>17900</v>
      </c>
      <c r="K41" s="8">
        <f t="shared" si="11"/>
        <v>14700</v>
      </c>
      <c r="L41" s="8">
        <f t="shared" si="12"/>
        <v>22200</v>
      </c>
      <c r="M41" s="8">
        <f t="shared" si="13"/>
        <v>0</v>
      </c>
      <c r="N41" s="41">
        <f t="shared" si="14"/>
        <v>54800</v>
      </c>
      <c r="O41" s="8">
        <f t="shared" si="15"/>
        <v>0</v>
      </c>
      <c r="P41" s="8">
        <f t="shared" si="16"/>
        <v>9000</v>
      </c>
      <c r="Q41" s="8">
        <f t="shared" si="17"/>
        <v>7100</v>
      </c>
      <c r="R41" s="8">
        <f t="shared" si="18"/>
        <v>11100</v>
      </c>
      <c r="S41" s="8">
        <f t="shared" si="19"/>
        <v>0</v>
      </c>
      <c r="T41" s="41">
        <f t="shared" si="20"/>
        <v>27200</v>
      </c>
      <c r="U41" s="8">
        <f t="shared" si="21"/>
        <v>0</v>
      </c>
      <c r="V41" s="8">
        <f t="shared" si="22"/>
        <v>8700</v>
      </c>
      <c r="W41" s="8">
        <f t="shared" si="23"/>
        <v>6800</v>
      </c>
      <c r="X41" s="8">
        <f t="shared" si="24"/>
        <v>10700</v>
      </c>
      <c r="Y41" s="8">
        <f t="shared" si="25"/>
        <v>0</v>
      </c>
      <c r="Z41" s="41">
        <f t="shared" si="26"/>
        <v>26200</v>
      </c>
      <c r="AA41" s="25"/>
      <c r="AB41" s="26">
        <f t="shared" si="27"/>
        <v>0</v>
      </c>
      <c r="AC41" s="25"/>
      <c r="AD41" s="26">
        <f t="shared" si="28"/>
        <v>0</v>
      </c>
      <c r="AE41" s="25"/>
      <c r="AF41" s="26">
        <f t="shared" si="29"/>
        <v>0</v>
      </c>
      <c r="AG41" s="27">
        <f t="shared" si="30"/>
        <v>0</v>
      </c>
      <c r="AH41" s="25">
        <v>5400</v>
      </c>
      <c r="AI41" s="25">
        <v>3600</v>
      </c>
      <c r="AJ41" s="25">
        <v>22200</v>
      </c>
      <c r="AK41" s="25">
        <v>0</v>
      </c>
      <c r="AL41" s="26">
        <f t="shared" si="31"/>
        <v>31200</v>
      </c>
      <c r="AM41" s="25">
        <v>2700</v>
      </c>
      <c r="AN41" s="25">
        <v>1500</v>
      </c>
      <c r="AO41" s="25">
        <v>11100</v>
      </c>
      <c r="AP41" s="25">
        <v>0</v>
      </c>
      <c r="AQ41" s="26">
        <f t="shared" si="32"/>
        <v>15300</v>
      </c>
      <c r="AR41" s="25">
        <v>2500</v>
      </c>
      <c r="AS41" s="25">
        <v>1500</v>
      </c>
      <c r="AT41" s="25">
        <v>10700</v>
      </c>
      <c r="AU41" s="25">
        <v>0</v>
      </c>
      <c r="AV41" s="26">
        <f t="shared" si="33"/>
        <v>14700</v>
      </c>
      <c r="AW41" s="27">
        <f t="shared" si="34"/>
        <v>61200</v>
      </c>
      <c r="AX41" s="25">
        <v>3000</v>
      </c>
      <c r="AY41" s="25">
        <v>1600</v>
      </c>
      <c r="AZ41" s="25">
        <v>0</v>
      </c>
      <c r="BA41" s="25">
        <v>0</v>
      </c>
      <c r="BB41" s="26">
        <f t="shared" si="35"/>
        <v>4600</v>
      </c>
      <c r="BC41" s="25">
        <v>1500</v>
      </c>
      <c r="BD41" s="25">
        <v>800</v>
      </c>
      <c r="BE41" s="25">
        <v>0</v>
      </c>
      <c r="BF41" s="25">
        <v>0</v>
      </c>
      <c r="BG41" s="26">
        <f t="shared" si="36"/>
        <v>2300</v>
      </c>
      <c r="BH41" s="25">
        <v>1500</v>
      </c>
      <c r="BI41" s="25">
        <v>600</v>
      </c>
      <c r="BJ41" s="25">
        <v>0</v>
      </c>
      <c r="BK41" s="25">
        <v>0</v>
      </c>
      <c r="BL41" s="26">
        <f t="shared" si="37"/>
        <v>2100</v>
      </c>
      <c r="BM41" s="27">
        <f t="shared" si="38"/>
        <v>9000</v>
      </c>
      <c r="BN41" s="25">
        <v>9500</v>
      </c>
      <c r="BO41" s="25">
        <v>9500</v>
      </c>
      <c r="BP41" s="25">
        <v>0</v>
      </c>
      <c r="BQ41" s="25">
        <v>0</v>
      </c>
      <c r="BR41" s="26">
        <f t="shared" si="39"/>
        <v>19000</v>
      </c>
      <c r="BS41" s="25">
        <v>4800</v>
      </c>
      <c r="BT41" s="25">
        <v>4800</v>
      </c>
      <c r="BU41" s="25">
        <v>0</v>
      </c>
      <c r="BV41" s="25">
        <v>0</v>
      </c>
      <c r="BW41" s="26">
        <f t="shared" si="40"/>
        <v>9600</v>
      </c>
      <c r="BX41" s="25">
        <f>[1]พรบ.ทะเบียน!R40+[1]พรบ.ตรวจสอบ!R40+[1]พรบ.นำเข้า!R40</f>
        <v>4700</v>
      </c>
      <c r="BY41" s="25">
        <f>[1]พรบ.ทะเบียน!S40+[1]พรบ.ตรวจสอบ!S40+[1]พรบ.นำเข้า!S40</f>
        <v>4700</v>
      </c>
      <c r="BZ41" s="25">
        <f>[1]พรบ.ทะเบียน!T40+[1]พรบ.ตรวจสอบ!T40+[1]พรบ.นำเข้า!T40</f>
        <v>0</v>
      </c>
      <c r="CA41" s="25">
        <f>[1]พรบ.ทะเบียน!U40+[1]พรบ.ตรวจสอบ!U40+[1]พรบ.นำเข้า!U40</f>
        <v>0</v>
      </c>
      <c r="CB41" s="26">
        <f t="shared" si="41"/>
        <v>9400</v>
      </c>
      <c r="CC41" s="27">
        <f t="shared" si="42"/>
        <v>38000</v>
      </c>
      <c r="CD41" s="25">
        <v>0</v>
      </c>
      <c r="CE41" s="25">
        <v>0</v>
      </c>
      <c r="CF41" s="25">
        <v>0</v>
      </c>
      <c r="CG41" s="25">
        <v>0</v>
      </c>
      <c r="CH41" s="26">
        <f t="shared" si="43"/>
        <v>0</v>
      </c>
      <c r="CI41" s="25">
        <v>0</v>
      </c>
      <c r="CJ41" s="25">
        <v>0</v>
      </c>
      <c r="CK41" s="25">
        <v>0</v>
      </c>
      <c r="CL41" s="25">
        <v>0</v>
      </c>
      <c r="CM41" s="26">
        <f t="shared" si="44"/>
        <v>0</v>
      </c>
      <c r="CN41" s="25">
        <v>0</v>
      </c>
      <c r="CO41" s="25">
        <v>0</v>
      </c>
      <c r="CP41" s="25">
        <v>0</v>
      </c>
      <c r="CQ41" s="25">
        <v>0</v>
      </c>
      <c r="CR41" s="26">
        <f t="shared" si="45"/>
        <v>0</v>
      </c>
      <c r="CS41" s="27">
        <f t="shared" si="46"/>
        <v>0</v>
      </c>
      <c r="CT41" s="25"/>
      <c r="CU41" s="25"/>
      <c r="CV41" s="25"/>
      <c r="CW41" s="25"/>
      <c r="CX41" s="26">
        <f t="shared" si="47"/>
        <v>0</v>
      </c>
      <c r="CY41" s="27">
        <f t="shared" si="48"/>
        <v>0</v>
      </c>
      <c r="CZ41" s="25"/>
      <c r="DA41" s="25"/>
      <c r="DB41" s="25"/>
      <c r="DC41" s="25"/>
      <c r="DD41" s="26">
        <f t="shared" si="49"/>
        <v>0</v>
      </c>
      <c r="DE41" s="27">
        <f t="shared" si="50"/>
        <v>0</v>
      </c>
      <c r="DF41" s="25"/>
      <c r="DG41" s="25"/>
      <c r="DH41" s="25"/>
      <c r="DI41" s="25"/>
      <c r="DJ41" s="26">
        <f t="shared" si="51"/>
        <v>0</v>
      </c>
      <c r="DK41" s="28">
        <f t="shared" si="52"/>
        <v>0</v>
      </c>
    </row>
    <row r="42" spans="1:115" x14ac:dyDescent="0.4">
      <c r="A42" s="24">
        <v>33</v>
      </c>
      <c r="B42" s="34" t="s">
        <v>34</v>
      </c>
      <c r="C42" s="7">
        <f t="shared" ref="C42:C73" si="53">I42+O42+U42</f>
        <v>0</v>
      </c>
      <c r="D42" s="8">
        <f t="shared" ref="D42:D73" si="54">J42+P42+V42</f>
        <v>11300</v>
      </c>
      <c r="E42" s="8">
        <f t="shared" ref="E42:E73" si="55">K42+Q42+W42</f>
        <v>7400</v>
      </c>
      <c r="F42" s="8">
        <f t="shared" ref="F42:F73" si="56">L42+R42+X42</f>
        <v>9200</v>
      </c>
      <c r="G42" s="8">
        <f t="shared" ref="G42:G73" si="57">M42+S42+Y42</f>
        <v>0</v>
      </c>
      <c r="H42" s="40">
        <f t="shared" si="8"/>
        <v>27900</v>
      </c>
      <c r="I42" s="8">
        <f t="shared" si="9"/>
        <v>0</v>
      </c>
      <c r="J42" s="8">
        <f t="shared" si="10"/>
        <v>5700</v>
      </c>
      <c r="K42" s="8">
        <f t="shared" si="11"/>
        <v>3900</v>
      </c>
      <c r="L42" s="8">
        <f t="shared" si="12"/>
        <v>4800</v>
      </c>
      <c r="M42" s="8">
        <f t="shared" si="13"/>
        <v>0</v>
      </c>
      <c r="N42" s="41">
        <f t="shared" si="14"/>
        <v>14400</v>
      </c>
      <c r="O42" s="8">
        <f t="shared" si="15"/>
        <v>0</v>
      </c>
      <c r="P42" s="8">
        <f t="shared" si="16"/>
        <v>3000</v>
      </c>
      <c r="Q42" s="8">
        <f t="shared" si="17"/>
        <v>2000</v>
      </c>
      <c r="R42" s="8">
        <f t="shared" si="18"/>
        <v>2300</v>
      </c>
      <c r="S42" s="8">
        <f t="shared" si="19"/>
        <v>0</v>
      </c>
      <c r="T42" s="41">
        <f t="shared" si="20"/>
        <v>7300</v>
      </c>
      <c r="U42" s="8">
        <f t="shared" si="21"/>
        <v>0</v>
      </c>
      <c r="V42" s="8">
        <f t="shared" si="22"/>
        <v>2600</v>
      </c>
      <c r="W42" s="8">
        <f t="shared" si="23"/>
        <v>1500</v>
      </c>
      <c r="X42" s="8">
        <f t="shared" si="24"/>
        <v>2100</v>
      </c>
      <c r="Y42" s="8">
        <f t="shared" si="25"/>
        <v>0</v>
      </c>
      <c r="Z42" s="41">
        <f t="shared" si="26"/>
        <v>6200</v>
      </c>
      <c r="AA42" s="25"/>
      <c r="AB42" s="26">
        <f t="shared" si="27"/>
        <v>0</v>
      </c>
      <c r="AC42" s="25"/>
      <c r="AD42" s="26">
        <f t="shared" si="28"/>
        <v>0</v>
      </c>
      <c r="AE42" s="25"/>
      <c r="AF42" s="26">
        <f t="shared" si="29"/>
        <v>0</v>
      </c>
      <c r="AG42" s="27">
        <f t="shared" si="30"/>
        <v>0</v>
      </c>
      <c r="AH42" s="25">
        <v>1200</v>
      </c>
      <c r="AI42" s="25">
        <v>800</v>
      </c>
      <c r="AJ42" s="25">
        <v>4800</v>
      </c>
      <c r="AK42" s="25">
        <v>0</v>
      </c>
      <c r="AL42" s="26">
        <f t="shared" si="31"/>
        <v>6800</v>
      </c>
      <c r="AM42" s="25">
        <v>600</v>
      </c>
      <c r="AN42" s="25">
        <v>300</v>
      </c>
      <c r="AO42" s="25">
        <v>2300</v>
      </c>
      <c r="AP42" s="25">
        <v>0</v>
      </c>
      <c r="AQ42" s="26">
        <f t="shared" si="32"/>
        <v>3200</v>
      </c>
      <c r="AR42" s="25">
        <v>500</v>
      </c>
      <c r="AS42" s="25">
        <v>300</v>
      </c>
      <c r="AT42" s="25">
        <v>2100</v>
      </c>
      <c r="AU42" s="25">
        <v>0</v>
      </c>
      <c r="AV42" s="26">
        <f t="shared" si="33"/>
        <v>2900</v>
      </c>
      <c r="AW42" s="27">
        <f t="shared" si="34"/>
        <v>12900</v>
      </c>
      <c r="AX42" s="25">
        <v>3000</v>
      </c>
      <c r="AY42" s="25">
        <v>1600</v>
      </c>
      <c r="AZ42" s="25">
        <v>0</v>
      </c>
      <c r="BA42" s="25">
        <v>0</v>
      </c>
      <c r="BB42" s="26">
        <f t="shared" si="35"/>
        <v>4600</v>
      </c>
      <c r="BC42" s="25">
        <v>1500</v>
      </c>
      <c r="BD42" s="25">
        <v>800</v>
      </c>
      <c r="BE42" s="25">
        <v>0</v>
      </c>
      <c r="BF42" s="25">
        <v>0</v>
      </c>
      <c r="BG42" s="26">
        <f t="shared" si="36"/>
        <v>2300</v>
      </c>
      <c r="BH42" s="25">
        <v>1500</v>
      </c>
      <c r="BI42" s="25">
        <v>600</v>
      </c>
      <c r="BJ42" s="25">
        <v>0</v>
      </c>
      <c r="BK42" s="25">
        <v>0</v>
      </c>
      <c r="BL42" s="26">
        <f t="shared" si="37"/>
        <v>2100</v>
      </c>
      <c r="BM42" s="27">
        <f t="shared" si="38"/>
        <v>9000</v>
      </c>
      <c r="BN42" s="25">
        <v>1500</v>
      </c>
      <c r="BO42" s="25">
        <v>1500</v>
      </c>
      <c r="BP42" s="25">
        <v>0</v>
      </c>
      <c r="BQ42" s="25">
        <v>0</v>
      </c>
      <c r="BR42" s="26">
        <f t="shared" si="39"/>
        <v>3000</v>
      </c>
      <c r="BS42" s="25">
        <v>900</v>
      </c>
      <c r="BT42" s="25">
        <v>900</v>
      </c>
      <c r="BU42" s="25">
        <v>0</v>
      </c>
      <c r="BV42" s="25">
        <v>0</v>
      </c>
      <c r="BW42" s="26">
        <f t="shared" si="40"/>
        <v>1800</v>
      </c>
      <c r="BX42" s="25">
        <f>[1]พรบ.ทะเบียน!R41+[1]พรบ.ตรวจสอบ!R41+[1]พรบ.นำเข้า!R41</f>
        <v>600</v>
      </c>
      <c r="BY42" s="25">
        <f>[1]พรบ.ทะเบียน!S41+[1]พรบ.ตรวจสอบ!S41+[1]พรบ.นำเข้า!S41</f>
        <v>600</v>
      </c>
      <c r="BZ42" s="25">
        <f>[1]พรบ.ทะเบียน!T41+[1]พรบ.ตรวจสอบ!T41+[1]พรบ.นำเข้า!T41</f>
        <v>0</v>
      </c>
      <c r="CA42" s="25">
        <f>[1]พรบ.ทะเบียน!U41+[1]พรบ.ตรวจสอบ!U41+[1]พรบ.นำเข้า!U41</f>
        <v>0</v>
      </c>
      <c r="CB42" s="26">
        <f t="shared" si="41"/>
        <v>1200</v>
      </c>
      <c r="CC42" s="27">
        <f t="shared" si="42"/>
        <v>6000</v>
      </c>
      <c r="CD42" s="25">
        <v>0</v>
      </c>
      <c r="CE42" s="25">
        <v>0</v>
      </c>
      <c r="CF42" s="25">
        <v>0</v>
      </c>
      <c r="CG42" s="25">
        <v>0</v>
      </c>
      <c r="CH42" s="26">
        <f t="shared" si="43"/>
        <v>0</v>
      </c>
      <c r="CI42" s="25">
        <v>0</v>
      </c>
      <c r="CJ42" s="25">
        <v>0</v>
      </c>
      <c r="CK42" s="25">
        <v>0</v>
      </c>
      <c r="CL42" s="25">
        <v>0</v>
      </c>
      <c r="CM42" s="26">
        <f t="shared" si="44"/>
        <v>0</v>
      </c>
      <c r="CN42" s="25">
        <v>0</v>
      </c>
      <c r="CO42" s="25">
        <v>0</v>
      </c>
      <c r="CP42" s="25">
        <v>0</v>
      </c>
      <c r="CQ42" s="25">
        <v>0</v>
      </c>
      <c r="CR42" s="26">
        <f t="shared" si="45"/>
        <v>0</v>
      </c>
      <c r="CS42" s="27">
        <f t="shared" si="46"/>
        <v>0</v>
      </c>
      <c r="CT42" s="25"/>
      <c r="CU42" s="25"/>
      <c r="CV42" s="25"/>
      <c r="CW42" s="25"/>
      <c r="CX42" s="26">
        <f t="shared" si="47"/>
        <v>0</v>
      </c>
      <c r="CY42" s="27">
        <f t="shared" si="48"/>
        <v>0</v>
      </c>
      <c r="CZ42" s="25"/>
      <c r="DA42" s="25"/>
      <c r="DB42" s="25"/>
      <c r="DC42" s="25"/>
      <c r="DD42" s="26">
        <f t="shared" si="49"/>
        <v>0</v>
      </c>
      <c r="DE42" s="27">
        <f t="shared" si="50"/>
        <v>0</v>
      </c>
      <c r="DF42" s="25"/>
      <c r="DG42" s="25"/>
      <c r="DH42" s="25"/>
      <c r="DI42" s="25"/>
      <c r="DJ42" s="26">
        <f t="shared" si="51"/>
        <v>0</v>
      </c>
      <c r="DK42" s="28">
        <f t="shared" si="52"/>
        <v>0</v>
      </c>
    </row>
    <row r="43" spans="1:115" x14ac:dyDescent="0.4">
      <c r="A43" s="24">
        <v>34</v>
      </c>
      <c r="B43" s="34" t="s">
        <v>35</v>
      </c>
      <c r="C43" s="7">
        <f t="shared" si="53"/>
        <v>0</v>
      </c>
      <c r="D43" s="8">
        <f t="shared" si="54"/>
        <v>12800</v>
      </c>
      <c r="E43" s="8">
        <f t="shared" si="55"/>
        <v>9100</v>
      </c>
      <c r="F43" s="8">
        <f t="shared" si="56"/>
        <v>7200</v>
      </c>
      <c r="G43" s="8">
        <f t="shared" si="57"/>
        <v>0</v>
      </c>
      <c r="H43" s="40">
        <f t="shared" si="8"/>
        <v>29100</v>
      </c>
      <c r="I43" s="8">
        <f t="shared" si="9"/>
        <v>0</v>
      </c>
      <c r="J43" s="8">
        <f t="shared" si="10"/>
        <v>6700</v>
      </c>
      <c r="K43" s="8">
        <f t="shared" si="11"/>
        <v>4700</v>
      </c>
      <c r="L43" s="8">
        <f t="shared" si="12"/>
        <v>3600</v>
      </c>
      <c r="M43" s="8">
        <f t="shared" si="13"/>
        <v>0</v>
      </c>
      <c r="N43" s="41">
        <f t="shared" si="14"/>
        <v>15000</v>
      </c>
      <c r="O43" s="8">
        <f t="shared" si="15"/>
        <v>0</v>
      </c>
      <c r="P43" s="8">
        <f t="shared" si="16"/>
        <v>3300</v>
      </c>
      <c r="Q43" s="8">
        <f t="shared" si="17"/>
        <v>2600</v>
      </c>
      <c r="R43" s="8">
        <f t="shared" si="18"/>
        <v>1800</v>
      </c>
      <c r="S43" s="8">
        <f t="shared" si="19"/>
        <v>0</v>
      </c>
      <c r="T43" s="41">
        <f t="shared" si="20"/>
        <v>7700</v>
      </c>
      <c r="U43" s="8">
        <f t="shared" si="21"/>
        <v>0</v>
      </c>
      <c r="V43" s="8">
        <f t="shared" si="22"/>
        <v>2800</v>
      </c>
      <c r="W43" s="8">
        <f t="shared" si="23"/>
        <v>1800</v>
      </c>
      <c r="X43" s="8">
        <f t="shared" si="24"/>
        <v>1800</v>
      </c>
      <c r="Y43" s="8">
        <f t="shared" si="25"/>
        <v>0</v>
      </c>
      <c r="Z43" s="41">
        <f t="shared" si="26"/>
        <v>6400</v>
      </c>
      <c r="AA43" s="25"/>
      <c r="AB43" s="26">
        <f t="shared" si="27"/>
        <v>0</v>
      </c>
      <c r="AC43" s="25"/>
      <c r="AD43" s="26">
        <f t="shared" si="28"/>
        <v>0</v>
      </c>
      <c r="AE43" s="25"/>
      <c r="AF43" s="26">
        <f t="shared" si="29"/>
        <v>0</v>
      </c>
      <c r="AG43" s="27">
        <f t="shared" si="30"/>
        <v>0</v>
      </c>
      <c r="AH43" s="25">
        <v>1200</v>
      </c>
      <c r="AI43" s="25">
        <v>600</v>
      </c>
      <c r="AJ43" s="25">
        <v>3600</v>
      </c>
      <c r="AK43" s="25">
        <v>0</v>
      </c>
      <c r="AL43" s="26">
        <f t="shared" si="31"/>
        <v>5400</v>
      </c>
      <c r="AM43" s="25">
        <v>300</v>
      </c>
      <c r="AN43" s="25">
        <v>300</v>
      </c>
      <c r="AO43" s="25">
        <v>1800</v>
      </c>
      <c r="AP43" s="25">
        <v>0</v>
      </c>
      <c r="AQ43" s="26">
        <f t="shared" si="32"/>
        <v>2400</v>
      </c>
      <c r="AR43" s="25">
        <v>300</v>
      </c>
      <c r="AS43" s="25">
        <v>200</v>
      </c>
      <c r="AT43" s="25">
        <v>1800</v>
      </c>
      <c r="AU43" s="25">
        <v>0</v>
      </c>
      <c r="AV43" s="26">
        <f t="shared" si="33"/>
        <v>2300</v>
      </c>
      <c r="AW43" s="27">
        <f t="shared" si="34"/>
        <v>10100</v>
      </c>
      <c r="AX43" s="25">
        <v>3000</v>
      </c>
      <c r="AY43" s="25">
        <v>1600</v>
      </c>
      <c r="AZ43" s="25">
        <v>0</v>
      </c>
      <c r="BA43" s="25">
        <v>0</v>
      </c>
      <c r="BB43" s="26">
        <f t="shared" si="35"/>
        <v>4600</v>
      </c>
      <c r="BC43" s="25">
        <v>1500</v>
      </c>
      <c r="BD43" s="25">
        <v>800</v>
      </c>
      <c r="BE43" s="25">
        <v>0</v>
      </c>
      <c r="BF43" s="25">
        <v>0</v>
      </c>
      <c r="BG43" s="26">
        <f t="shared" si="36"/>
        <v>2300</v>
      </c>
      <c r="BH43" s="25">
        <v>1500</v>
      </c>
      <c r="BI43" s="25">
        <v>600</v>
      </c>
      <c r="BJ43" s="25">
        <v>0</v>
      </c>
      <c r="BK43" s="25">
        <v>0</v>
      </c>
      <c r="BL43" s="26">
        <f t="shared" si="37"/>
        <v>2100</v>
      </c>
      <c r="BM43" s="27">
        <f t="shared" si="38"/>
        <v>9000</v>
      </c>
      <c r="BN43" s="25">
        <v>2500</v>
      </c>
      <c r="BO43" s="25">
        <v>2500</v>
      </c>
      <c r="BP43" s="25">
        <v>0</v>
      </c>
      <c r="BQ43" s="25">
        <v>0</v>
      </c>
      <c r="BR43" s="26">
        <f t="shared" si="39"/>
        <v>5000</v>
      </c>
      <c r="BS43" s="25">
        <v>1500</v>
      </c>
      <c r="BT43" s="25">
        <v>1500</v>
      </c>
      <c r="BU43" s="25">
        <v>0</v>
      </c>
      <c r="BV43" s="25">
        <v>0</v>
      </c>
      <c r="BW43" s="26">
        <f t="shared" si="40"/>
        <v>3000</v>
      </c>
      <c r="BX43" s="25">
        <f>[1]พรบ.ทะเบียน!R42+[1]พรบ.ตรวจสอบ!R42+[1]พรบ.นำเข้า!R42</f>
        <v>1000</v>
      </c>
      <c r="BY43" s="25">
        <f>[1]พรบ.ทะเบียน!S42+[1]พรบ.ตรวจสอบ!S42+[1]พรบ.นำเข้า!S42</f>
        <v>1000</v>
      </c>
      <c r="BZ43" s="25">
        <f>[1]พรบ.ทะเบียน!T42+[1]พรบ.ตรวจสอบ!T42+[1]พรบ.นำเข้า!T42</f>
        <v>0</v>
      </c>
      <c r="CA43" s="25">
        <f>[1]พรบ.ทะเบียน!U42+[1]พรบ.ตรวจสอบ!U42+[1]พรบ.นำเข้า!U42</f>
        <v>0</v>
      </c>
      <c r="CB43" s="26">
        <f t="shared" si="41"/>
        <v>2000</v>
      </c>
      <c r="CC43" s="27">
        <f t="shared" si="42"/>
        <v>10000</v>
      </c>
      <c r="CD43" s="25">
        <v>0</v>
      </c>
      <c r="CE43" s="25">
        <v>0</v>
      </c>
      <c r="CF43" s="25">
        <v>0</v>
      </c>
      <c r="CG43" s="25">
        <v>0</v>
      </c>
      <c r="CH43" s="26">
        <f t="shared" si="43"/>
        <v>0</v>
      </c>
      <c r="CI43" s="25">
        <v>0</v>
      </c>
      <c r="CJ43" s="25">
        <v>0</v>
      </c>
      <c r="CK43" s="25">
        <v>0</v>
      </c>
      <c r="CL43" s="25">
        <v>0</v>
      </c>
      <c r="CM43" s="26">
        <f t="shared" si="44"/>
        <v>0</v>
      </c>
      <c r="CN43" s="25">
        <v>0</v>
      </c>
      <c r="CO43" s="25">
        <v>0</v>
      </c>
      <c r="CP43" s="25">
        <v>0</v>
      </c>
      <c r="CQ43" s="25">
        <v>0</v>
      </c>
      <c r="CR43" s="26">
        <f t="shared" si="45"/>
        <v>0</v>
      </c>
      <c r="CS43" s="27">
        <f t="shared" si="46"/>
        <v>0</v>
      </c>
      <c r="CT43" s="25"/>
      <c r="CU43" s="25"/>
      <c r="CV43" s="25"/>
      <c r="CW43" s="25"/>
      <c r="CX43" s="26">
        <f t="shared" si="47"/>
        <v>0</v>
      </c>
      <c r="CY43" s="27">
        <f t="shared" si="48"/>
        <v>0</v>
      </c>
      <c r="CZ43" s="25"/>
      <c r="DA43" s="25"/>
      <c r="DB43" s="25"/>
      <c r="DC43" s="25"/>
      <c r="DD43" s="26">
        <f t="shared" si="49"/>
        <v>0</v>
      </c>
      <c r="DE43" s="27">
        <f t="shared" si="50"/>
        <v>0</v>
      </c>
      <c r="DF43" s="25"/>
      <c r="DG43" s="25"/>
      <c r="DH43" s="25"/>
      <c r="DI43" s="25"/>
      <c r="DJ43" s="26">
        <f t="shared" si="51"/>
        <v>0</v>
      </c>
      <c r="DK43" s="28">
        <f t="shared" si="52"/>
        <v>0</v>
      </c>
    </row>
    <row r="44" spans="1:115" x14ac:dyDescent="0.4">
      <c r="A44" s="24">
        <v>35</v>
      </c>
      <c r="B44" s="34" t="s">
        <v>36</v>
      </c>
      <c r="C44" s="7">
        <f t="shared" si="53"/>
        <v>0</v>
      </c>
      <c r="D44" s="8">
        <f t="shared" si="54"/>
        <v>21800</v>
      </c>
      <c r="E44" s="8">
        <f t="shared" si="55"/>
        <v>15800</v>
      </c>
      <c r="F44" s="8">
        <f t="shared" si="56"/>
        <v>11600</v>
      </c>
      <c r="G44" s="8">
        <f t="shared" si="57"/>
        <v>0</v>
      </c>
      <c r="H44" s="40">
        <f t="shared" si="8"/>
        <v>49200</v>
      </c>
      <c r="I44" s="8">
        <f t="shared" si="9"/>
        <v>0</v>
      </c>
      <c r="J44" s="8">
        <f t="shared" si="10"/>
        <v>11500</v>
      </c>
      <c r="K44" s="8">
        <f t="shared" si="11"/>
        <v>8700</v>
      </c>
      <c r="L44" s="8">
        <f t="shared" si="12"/>
        <v>6000</v>
      </c>
      <c r="M44" s="8">
        <f t="shared" si="13"/>
        <v>0</v>
      </c>
      <c r="N44" s="41">
        <f t="shared" si="14"/>
        <v>26200</v>
      </c>
      <c r="O44" s="8">
        <f t="shared" si="15"/>
        <v>0</v>
      </c>
      <c r="P44" s="8">
        <f t="shared" si="16"/>
        <v>5900</v>
      </c>
      <c r="Q44" s="8">
        <f t="shared" si="17"/>
        <v>4000</v>
      </c>
      <c r="R44" s="8">
        <f t="shared" si="18"/>
        <v>3000</v>
      </c>
      <c r="S44" s="8">
        <f t="shared" si="19"/>
        <v>0</v>
      </c>
      <c r="T44" s="41">
        <f t="shared" si="20"/>
        <v>12900</v>
      </c>
      <c r="U44" s="8">
        <f t="shared" si="21"/>
        <v>0</v>
      </c>
      <c r="V44" s="8">
        <f t="shared" si="22"/>
        <v>4400</v>
      </c>
      <c r="W44" s="8">
        <f t="shared" si="23"/>
        <v>3100</v>
      </c>
      <c r="X44" s="8">
        <f t="shared" si="24"/>
        <v>2600</v>
      </c>
      <c r="Y44" s="8">
        <f t="shared" si="25"/>
        <v>0</v>
      </c>
      <c r="Z44" s="41">
        <f t="shared" si="26"/>
        <v>10100</v>
      </c>
      <c r="AA44" s="25"/>
      <c r="AB44" s="26">
        <f t="shared" si="27"/>
        <v>0</v>
      </c>
      <c r="AC44" s="25"/>
      <c r="AD44" s="26">
        <f t="shared" si="28"/>
        <v>0</v>
      </c>
      <c r="AE44" s="25"/>
      <c r="AF44" s="26">
        <f t="shared" si="29"/>
        <v>0</v>
      </c>
      <c r="AG44" s="27">
        <f t="shared" si="30"/>
        <v>0</v>
      </c>
      <c r="AH44" s="25">
        <v>1400</v>
      </c>
      <c r="AI44" s="25">
        <v>1000</v>
      </c>
      <c r="AJ44" s="25">
        <v>6000</v>
      </c>
      <c r="AK44" s="25">
        <v>0</v>
      </c>
      <c r="AL44" s="26">
        <f t="shared" si="31"/>
        <v>8400</v>
      </c>
      <c r="AM44" s="25">
        <v>800</v>
      </c>
      <c r="AN44" s="25">
        <v>500</v>
      </c>
      <c r="AO44" s="25">
        <v>3000</v>
      </c>
      <c r="AP44" s="25">
        <v>0</v>
      </c>
      <c r="AQ44" s="26">
        <f t="shared" si="32"/>
        <v>4300</v>
      </c>
      <c r="AR44" s="25">
        <v>600</v>
      </c>
      <c r="AS44" s="25">
        <v>300</v>
      </c>
      <c r="AT44" s="25">
        <v>2600</v>
      </c>
      <c r="AU44" s="25">
        <v>0</v>
      </c>
      <c r="AV44" s="26">
        <f t="shared" si="33"/>
        <v>3500</v>
      </c>
      <c r="AW44" s="27">
        <f t="shared" si="34"/>
        <v>16200</v>
      </c>
      <c r="AX44" s="25">
        <v>5400</v>
      </c>
      <c r="AY44" s="25">
        <v>3000</v>
      </c>
      <c r="AZ44" s="25">
        <v>0</v>
      </c>
      <c r="BA44" s="25">
        <v>0</v>
      </c>
      <c r="BB44" s="26">
        <f t="shared" si="35"/>
        <v>8400</v>
      </c>
      <c r="BC44" s="25">
        <v>2700</v>
      </c>
      <c r="BD44" s="25">
        <v>1100</v>
      </c>
      <c r="BE44" s="25">
        <v>0</v>
      </c>
      <c r="BF44" s="25">
        <v>0</v>
      </c>
      <c r="BG44" s="26">
        <f t="shared" si="36"/>
        <v>3800</v>
      </c>
      <c r="BH44" s="25">
        <v>1900</v>
      </c>
      <c r="BI44" s="25">
        <v>900</v>
      </c>
      <c r="BJ44" s="25">
        <v>0</v>
      </c>
      <c r="BK44" s="25">
        <v>0</v>
      </c>
      <c r="BL44" s="26">
        <f t="shared" si="37"/>
        <v>2800</v>
      </c>
      <c r="BM44" s="27">
        <f t="shared" si="38"/>
        <v>15000</v>
      </c>
      <c r="BN44" s="25">
        <v>4700</v>
      </c>
      <c r="BO44" s="25">
        <v>4700</v>
      </c>
      <c r="BP44" s="25">
        <v>0</v>
      </c>
      <c r="BQ44" s="25">
        <v>0</v>
      </c>
      <c r="BR44" s="26">
        <f t="shared" si="39"/>
        <v>9400</v>
      </c>
      <c r="BS44" s="25">
        <v>2400</v>
      </c>
      <c r="BT44" s="25">
        <v>2400</v>
      </c>
      <c r="BU44" s="25">
        <v>0</v>
      </c>
      <c r="BV44" s="25">
        <v>0</v>
      </c>
      <c r="BW44" s="26">
        <f t="shared" si="40"/>
        <v>4800</v>
      </c>
      <c r="BX44" s="25">
        <f>[1]พรบ.ทะเบียน!R43+[1]พรบ.ตรวจสอบ!R43+[1]พรบ.นำเข้า!R43</f>
        <v>1900</v>
      </c>
      <c r="BY44" s="25">
        <f>[1]พรบ.ทะเบียน!S43+[1]พรบ.ตรวจสอบ!S43+[1]พรบ.นำเข้า!S43</f>
        <v>1900</v>
      </c>
      <c r="BZ44" s="25">
        <f>[1]พรบ.ทะเบียน!T43+[1]พรบ.ตรวจสอบ!T43+[1]พรบ.นำเข้า!T43</f>
        <v>0</v>
      </c>
      <c r="CA44" s="25">
        <f>[1]พรบ.ทะเบียน!U43+[1]พรบ.ตรวจสอบ!U43+[1]พรบ.นำเข้า!U43</f>
        <v>0</v>
      </c>
      <c r="CB44" s="26">
        <f t="shared" si="41"/>
        <v>3800</v>
      </c>
      <c r="CC44" s="27">
        <f t="shared" si="42"/>
        <v>18000</v>
      </c>
      <c r="CD44" s="25">
        <v>0</v>
      </c>
      <c r="CE44" s="25">
        <v>0</v>
      </c>
      <c r="CF44" s="25">
        <v>0</v>
      </c>
      <c r="CG44" s="25">
        <v>0</v>
      </c>
      <c r="CH44" s="26">
        <f t="shared" si="43"/>
        <v>0</v>
      </c>
      <c r="CI44" s="25">
        <v>0</v>
      </c>
      <c r="CJ44" s="25">
        <v>0</v>
      </c>
      <c r="CK44" s="25">
        <v>0</v>
      </c>
      <c r="CL44" s="25">
        <v>0</v>
      </c>
      <c r="CM44" s="26">
        <f t="shared" si="44"/>
        <v>0</v>
      </c>
      <c r="CN44" s="25">
        <v>0</v>
      </c>
      <c r="CO44" s="25">
        <v>0</v>
      </c>
      <c r="CP44" s="25">
        <v>0</v>
      </c>
      <c r="CQ44" s="25">
        <v>0</v>
      </c>
      <c r="CR44" s="26">
        <f t="shared" si="45"/>
        <v>0</v>
      </c>
      <c r="CS44" s="27">
        <f t="shared" si="46"/>
        <v>0</v>
      </c>
      <c r="CT44" s="25"/>
      <c r="CU44" s="25"/>
      <c r="CV44" s="25"/>
      <c r="CW44" s="25"/>
      <c r="CX44" s="26">
        <f t="shared" si="47"/>
        <v>0</v>
      </c>
      <c r="CY44" s="27">
        <f t="shared" si="48"/>
        <v>0</v>
      </c>
      <c r="CZ44" s="25"/>
      <c r="DA44" s="25"/>
      <c r="DB44" s="25"/>
      <c r="DC44" s="25"/>
      <c r="DD44" s="26">
        <f t="shared" si="49"/>
        <v>0</v>
      </c>
      <c r="DE44" s="27">
        <f t="shared" si="50"/>
        <v>0</v>
      </c>
      <c r="DF44" s="25"/>
      <c r="DG44" s="25"/>
      <c r="DH44" s="25"/>
      <c r="DI44" s="25"/>
      <c r="DJ44" s="26">
        <f t="shared" si="51"/>
        <v>0</v>
      </c>
      <c r="DK44" s="28">
        <f t="shared" si="52"/>
        <v>0</v>
      </c>
    </row>
    <row r="45" spans="1:115" x14ac:dyDescent="0.4">
      <c r="A45" s="24">
        <v>36</v>
      </c>
      <c r="B45" s="34" t="s">
        <v>37</v>
      </c>
      <c r="C45" s="7">
        <f t="shared" si="53"/>
        <v>0</v>
      </c>
      <c r="D45" s="8">
        <f t="shared" si="54"/>
        <v>22500</v>
      </c>
      <c r="E45" s="8">
        <f t="shared" si="55"/>
        <v>16200</v>
      </c>
      <c r="F45" s="8">
        <f t="shared" si="56"/>
        <v>14400</v>
      </c>
      <c r="G45" s="8">
        <f t="shared" si="57"/>
        <v>0</v>
      </c>
      <c r="H45" s="40">
        <f t="shared" si="8"/>
        <v>53100</v>
      </c>
      <c r="I45" s="8">
        <f t="shared" si="9"/>
        <v>0</v>
      </c>
      <c r="J45" s="8">
        <f t="shared" si="10"/>
        <v>11900</v>
      </c>
      <c r="K45" s="8">
        <f t="shared" si="11"/>
        <v>8900</v>
      </c>
      <c r="L45" s="8">
        <f t="shared" si="12"/>
        <v>7200</v>
      </c>
      <c r="M45" s="8">
        <f t="shared" si="13"/>
        <v>0</v>
      </c>
      <c r="N45" s="41">
        <f t="shared" si="14"/>
        <v>28000</v>
      </c>
      <c r="O45" s="8">
        <f t="shared" si="15"/>
        <v>0</v>
      </c>
      <c r="P45" s="8">
        <f t="shared" si="16"/>
        <v>6000</v>
      </c>
      <c r="Q45" s="8">
        <f t="shared" si="17"/>
        <v>4100</v>
      </c>
      <c r="R45" s="8">
        <f t="shared" si="18"/>
        <v>3600</v>
      </c>
      <c r="S45" s="8">
        <f t="shared" si="19"/>
        <v>0</v>
      </c>
      <c r="T45" s="41">
        <f t="shared" si="20"/>
        <v>13700</v>
      </c>
      <c r="U45" s="8">
        <f t="shared" si="21"/>
        <v>0</v>
      </c>
      <c r="V45" s="8">
        <f t="shared" si="22"/>
        <v>4600</v>
      </c>
      <c r="W45" s="8">
        <f t="shared" si="23"/>
        <v>3200</v>
      </c>
      <c r="X45" s="8">
        <f t="shared" si="24"/>
        <v>3600</v>
      </c>
      <c r="Y45" s="8">
        <f t="shared" si="25"/>
        <v>0</v>
      </c>
      <c r="Z45" s="41">
        <f t="shared" si="26"/>
        <v>11400</v>
      </c>
      <c r="AA45" s="25"/>
      <c r="AB45" s="26">
        <f t="shared" si="27"/>
        <v>0</v>
      </c>
      <c r="AC45" s="25"/>
      <c r="AD45" s="26">
        <f t="shared" si="28"/>
        <v>0</v>
      </c>
      <c r="AE45" s="25"/>
      <c r="AF45" s="26">
        <f t="shared" si="29"/>
        <v>0</v>
      </c>
      <c r="AG45" s="27">
        <f t="shared" si="30"/>
        <v>0</v>
      </c>
      <c r="AH45" s="25">
        <v>1800</v>
      </c>
      <c r="AI45" s="25">
        <v>1200</v>
      </c>
      <c r="AJ45" s="25">
        <v>7200</v>
      </c>
      <c r="AK45" s="25">
        <v>0</v>
      </c>
      <c r="AL45" s="26">
        <f t="shared" si="31"/>
        <v>10200</v>
      </c>
      <c r="AM45" s="25">
        <v>900</v>
      </c>
      <c r="AN45" s="25">
        <v>600</v>
      </c>
      <c r="AO45" s="25">
        <v>3600</v>
      </c>
      <c r="AP45" s="25">
        <v>0</v>
      </c>
      <c r="AQ45" s="26">
        <f t="shared" si="32"/>
        <v>5100</v>
      </c>
      <c r="AR45" s="25">
        <v>800</v>
      </c>
      <c r="AS45" s="25">
        <v>400</v>
      </c>
      <c r="AT45" s="25">
        <v>3600</v>
      </c>
      <c r="AU45" s="25">
        <v>0</v>
      </c>
      <c r="AV45" s="26">
        <f t="shared" si="33"/>
        <v>4800</v>
      </c>
      <c r="AW45" s="27">
        <f t="shared" si="34"/>
        <v>20100</v>
      </c>
      <c r="AX45" s="25">
        <v>5400</v>
      </c>
      <c r="AY45" s="25">
        <v>3000</v>
      </c>
      <c r="AZ45" s="25">
        <v>0</v>
      </c>
      <c r="BA45" s="25">
        <v>0</v>
      </c>
      <c r="BB45" s="26">
        <f t="shared" si="35"/>
        <v>8400</v>
      </c>
      <c r="BC45" s="25">
        <v>2700</v>
      </c>
      <c r="BD45" s="25">
        <v>1100</v>
      </c>
      <c r="BE45" s="25">
        <v>0</v>
      </c>
      <c r="BF45" s="25">
        <v>0</v>
      </c>
      <c r="BG45" s="26">
        <f t="shared" si="36"/>
        <v>3800</v>
      </c>
      <c r="BH45" s="25">
        <v>1900</v>
      </c>
      <c r="BI45" s="25">
        <v>900</v>
      </c>
      <c r="BJ45" s="25">
        <v>0</v>
      </c>
      <c r="BK45" s="25">
        <v>0</v>
      </c>
      <c r="BL45" s="26">
        <f t="shared" si="37"/>
        <v>2800</v>
      </c>
      <c r="BM45" s="27">
        <f t="shared" si="38"/>
        <v>15000</v>
      </c>
      <c r="BN45" s="25">
        <v>4700</v>
      </c>
      <c r="BO45" s="25">
        <v>4700</v>
      </c>
      <c r="BP45" s="25">
        <v>0</v>
      </c>
      <c r="BQ45" s="25">
        <v>0</v>
      </c>
      <c r="BR45" s="26">
        <f t="shared" si="39"/>
        <v>9400</v>
      </c>
      <c r="BS45" s="25">
        <v>2400</v>
      </c>
      <c r="BT45" s="25">
        <v>2400</v>
      </c>
      <c r="BU45" s="25">
        <v>0</v>
      </c>
      <c r="BV45" s="25">
        <v>0</v>
      </c>
      <c r="BW45" s="26">
        <f t="shared" si="40"/>
        <v>4800</v>
      </c>
      <c r="BX45" s="25">
        <f>[1]พรบ.ทะเบียน!R44+[1]พรบ.ตรวจสอบ!R44+[1]พรบ.นำเข้า!R44</f>
        <v>1900</v>
      </c>
      <c r="BY45" s="25">
        <f>[1]พรบ.ทะเบียน!S44+[1]พรบ.ตรวจสอบ!S44+[1]พรบ.นำเข้า!S44</f>
        <v>1900</v>
      </c>
      <c r="BZ45" s="25">
        <f>[1]พรบ.ทะเบียน!T44+[1]พรบ.ตรวจสอบ!T44+[1]พรบ.นำเข้า!T44</f>
        <v>0</v>
      </c>
      <c r="CA45" s="25">
        <f>[1]พรบ.ทะเบียน!U44+[1]พรบ.ตรวจสอบ!U44+[1]พรบ.นำเข้า!U44</f>
        <v>0</v>
      </c>
      <c r="CB45" s="26">
        <f t="shared" si="41"/>
        <v>3800</v>
      </c>
      <c r="CC45" s="27">
        <f t="shared" si="42"/>
        <v>18000</v>
      </c>
      <c r="CD45" s="25">
        <v>0</v>
      </c>
      <c r="CE45" s="25">
        <v>0</v>
      </c>
      <c r="CF45" s="25">
        <v>0</v>
      </c>
      <c r="CG45" s="25">
        <v>0</v>
      </c>
      <c r="CH45" s="26">
        <f t="shared" si="43"/>
        <v>0</v>
      </c>
      <c r="CI45" s="25">
        <v>0</v>
      </c>
      <c r="CJ45" s="25">
        <v>0</v>
      </c>
      <c r="CK45" s="25">
        <v>0</v>
      </c>
      <c r="CL45" s="25">
        <v>0</v>
      </c>
      <c r="CM45" s="26">
        <f t="shared" si="44"/>
        <v>0</v>
      </c>
      <c r="CN45" s="25">
        <v>0</v>
      </c>
      <c r="CO45" s="25">
        <v>0</v>
      </c>
      <c r="CP45" s="25">
        <v>0</v>
      </c>
      <c r="CQ45" s="25">
        <v>0</v>
      </c>
      <c r="CR45" s="26">
        <f t="shared" si="45"/>
        <v>0</v>
      </c>
      <c r="CS45" s="27">
        <f t="shared" si="46"/>
        <v>0</v>
      </c>
      <c r="CT45" s="25"/>
      <c r="CU45" s="25"/>
      <c r="CV45" s="25"/>
      <c r="CW45" s="25"/>
      <c r="CX45" s="26">
        <f t="shared" si="47"/>
        <v>0</v>
      </c>
      <c r="CY45" s="27">
        <f t="shared" si="48"/>
        <v>0</v>
      </c>
      <c r="CZ45" s="25"/>
      <c r="DA45" s="25"/>
      <c r="DB45" s="25"/>
      <c r="DC45" s="25"/>
      <c r="DD45" s="26">
        <f t="shared" si="49"/>
        <v>0</v>
      </c>
      <c r="DE45" s="27">
        <f t="shared" si="50"/>
        <v>0</v>
      </c>
      <c r="DF45" s="25"/>
      <c r="DG45" s="25"/>
      <c r="DH45" s="25"/>
      <c r="DI45" s="25"/>
      <c r="DJ45" s="26">
        <f t="shared" si="51"/>
        <v>0</v>
      </c>
      <c r="DK45" s="28">
        <f t="shared" si="52"/>
        <v>0</v>
      </c>
    </row>
    <row r="46" spans="1:115" x14ac:dyDescent="0.4">
      <c r="A46" s="24">
        <v>37</v>
      </c>
      <c r="B46" s="34" t="s">
        <v>38</v>
      </c>
      <c r="C46" s="7">
        <f t="shared" si="53"/>
        <v>0</v>
      </c>
      <c r="D46" s="8">
        <f t="shared" si="54"/>
        <v>33900</v>
      </c>
      <c r="E46" s="8">
        <f t="shared" si="55"/>
        <v>32800</v>
      </c>
      <c r="F46" s="8">
        <f t="shared" si="56"/>
        <v>12000</v>
      </c>
      <c r="G46" s="8">
        <f t="shared" si="57"/>
        <v>0</v>
      </c>
      <c r="H46" s="40">
        <f t="shared" si="8"/>
        <v>78700</v>
      </c>
      <c r="I46" s="8">
        <f t="shared" si="9"/>
        <v>0</v>
      </c>
      <c r="J46" s="8">
        <f t="shared" si="10"/>
        <v>17300</v>
      </c>
      <c r="K46" s="8">
        <f t="shared" si="11"/>
        <v>16700</v>
      </c>
      <c r="L46" s="8">
        <f t="shared" si="12"/>
        <v>6000</v>
      </c>
      <c r="M46" s="8">
        <f t="shared" si="13"/>
        <v>0</v>
      </c>
      <c r="N46" s="41">
        <f t="shared" si="14"/>
        <v>40000</v>
      </c>
      <c r="O46" s="8">
        <f t="shared" si="15"/>
        <v>0</v>
      </c>
      <c r="P46" s="8">
        <f t="shared" si="16"/>
        <v>8600</v>
      </c>
      <c r="Q46" s="8">
        <f t="shared" si="17"/>
        <v>8100</v>
      </c>
      <c r="R46" s="8">
        <f t="shared" si="18"/>
        <v>3000</v>
      </c>
      <c r="S46" s="8">
        <f t="shared" si="19"/>
        <v>0</v>
      </c>
      <c r="T46" s="41">
        <f t="shared" si="20"/>
        <v>19700</v>
      </c>
      <c r="U46" s="8">
        <f t="shared" si="21"/>
        <v>0</v>
      </c>
      <c r="V46" s="8">
        <f t="shared" si="22"/>
        <v>8000</v>
      </c>
      <c r="W46" s="8">
        <f t="shared" si="23"/>
        <v>8000</v>
      </c>
      <c r="X46" s="8">
        <f t="shared" si="24"/>
        <v>3000</v>
      </c>
      <c r="Y46" s="8">
        <f t="shared" si="25"/>
        <v>0</v>
      </c>
      <c r="Z46" s="41">
        <f t="shared" si="26"/>
        <v>19000</v>
      </c>
      <c r="AA46" s="25"/>
      <c r="AB46" s="26">
        <f t="shared" si="27"/>
        <v>0</v>
      </c>
      <c r="AC46" s="25"/>
      <c r="AD46" s="26">
        <f t="shared" si="28"/>
        <v>0</v>
      </c>
      <c r="AE46" s="25"/>
      <c r="AF46" s="26">
        <f t="shared" si="29"/>
        <v>0</v>
      </c>
      <c r="AG46" s="27">
        <f t="shared" si="30"/>
        <v>0</v>
      </c>
      <c r="AH46" s="25">
        <v>1800</v>
      </c>
      <c r="AI46" s="25">
        <v>1200</v>
      </c>
      <c r="AJ46" s="25">
        <v>6000</v>
      </c>
      <c r="AK46" s="25">
        <v>0</v>
      </c>
      <c r="AL46" s="26">
        <f t="shared" si="31"/>
        <v>9000</v>
      </c>
      <c r="AM46" s="25">
        <v>800</v>
      </c>
      <c r="AN46" s="25">
        <v>300</v>
      </c>
      <c r="AO46" s="25">
        <v>3000</v>
      </c>
      <c r="AP46" s="25">
        <v>0</v>
      </c>
      <c r="AQ46" s="26">
        <f t="shared" si="32"/>
        <v>4100</v>
      </c>
      <c r="AR46" s="25">
        <v>300</v>
      </c>
      <c r="AS46" s="25">
        <v>300</v>
      </c>
      <c r="AT46" s="25">
        <v>3000</v>
      </c>
      <c r="AU46" s="25">
        <v>0</v>
      </c>
      <c r="AV46" s="26">
        <f t="shared" si="33"/>
        <v>3600</v>
      </c>
      <c r="AW46" s="27">
        <f t="shared" si="34"/>
        <v>16700</v>
      </c>
      <c r="AX46" s="25">
        <v>0</v>
      </c>
      <c r="AY46" s="25">
        <v>0</v>
      </c>
      <c r="AZ46" s="25">
        <v>0</v>
      </c>
      <c r="BA46" s="25">
        <v>0</v>
      </c>
      <c r="BB46" s="26">
        <f t="shared" si="35"/>
        <v>0</v>
      </c>
      <c r="BC46" s="25">
        <v>0</v>
      </c>
      <c r="BD46" s="25">
        <v>0</v>
      </c>
      <c r="BE46" s="25">
        <v>0</v>
      </c>
      <c r="BF46" s="25">
        <v>0</v>
      </c>
      <c r="BG46" s="26">
        <f t="shared" si="36"/>
        <v>0</v>
      </c>
      <c r="BH46" s="25">
        <v>0</v>
      </c>
      <c r="BI46" s="25">
        <v>0</v>
      </c>
      <c r="BJ46" s="25">
        <v>0</v>
      </c>
      <c r="BK46" s="25">
        <v>0</v>
      </c>
      <c r="BL46" s="26">
        <f t="shared" si="37"/>
        <v>0</v>
      </c>
      <c r="BM46" s="27">
        <f t="shared" si="38"/>
        <v>0</v>
      </c>
      <c r="BN46" s="25">
        <v>15500</v>
      </c>
      <c r="BO46" s="25">
        <v>15500</v>
      </c>
      <c r="BP46" s="25">
        <v>0</v>
      </c>
      <c r="BQ46" s="25">
        <v>0</v>
      </c>
      <c r="BR46" s="26">
        <f t="shared" si="39"/>
        <v>31000</v>
      </c>
      <c r="BS46" s="25">
        <v>7800</v>
      </c>
      <c r="BT46" s="25">
        <v>7800</v>
      </c>
      <c r="BU46" s="25">
        <v>0</v>
      </c>
      <c r="BV46" s="25">
        <v>0</v>
      </c>
      <c r="BW46" s="26">
        <f t="shared" si="40"/>
        <v>15600</v>
      </c>
      <c r="BX46" s="25">
        <f>[1]พรบ.ทะเบียน!R45+[1]พรบ.ตรวจสอบ!R45+[1]พรบ.นำเข้า!R45</f>
        <v>7700</v>
      </c>
      <c r="BY46" s="25">
        <f>[1]พรบ.ทะเบียน!S45+[1]พรบ.ตรวจสอบ!S45+[1]พรบ.นำเข้า!S45</f>
        <v>7700</v>
      </c>
      <c r="BZ46" s="25">
        <f>[1]พรบ.ทะเบียน!T45+[1]พรบ.ตรวจสอบ!T45+[1]พรบ.นำเข้า!T45</f>
        <v>0</v>
      </c>
      <c r="CA46" s="25">
        <f>[1]พรบ.ทะเบียน!U45+[1]พรบ.ตรวจสอบ!U45+[1]พรบ.นำเข้า!U45</f>
        <v>0</v>
      </c>
      <c r="CB46" s="26">
        <f t="shared" si="41"/>
        <v>15400</v>
      </c>
      <c r="CC46" s="27">
        <f t="shared" si="42"/>
        <v>62000</v>
      </c>
      <c r="CD46" s="25">
        <v>0</v>
      </c>
      <c r="CE46" s="25">
        <v>0</v>
      </c>
      <c r="CF46" s="25">
        <v>0</v>
      </c>
      <c r="CG46" s="25">
        <v>0</v>
      </c>
      <c r="CH46" s="26">
        <f t="shared" si="43"/>
        <v>0</v>
      </c>
      <c r="CI46" s="25">
        <v>0</v>
      </c>
      <c r="CJ46" s="25">
        <v>0</v>
      </c>
      <c r="CK46" s="25">
        <v>0</v>
      </c>
      <c r="CL46" s="25">
        <v>0</v>
      </c>
      <c r="CM46" s="26">
        <f t="shared" si="44"/>
        <v>0</v>
      </c>
      <c r="CN46" s="25">
        <v>0</v>
      </c>
      <c r="CO46" s="25">
        <v>0</v>
      </c>
      <c r="CP46" s="25">
        <v>0</v>
      </c>
      <c r="CQ46" s="25">
        <v>0</v>
      </c>
      <c r="CR46" s="26">
        <f t="shared" si="45"/>
        <v>0</v>
      </c>
      <c r="CS46" s="27">
        <f t="shared" si="46"/>
        <v>0</v>
      </c>
      <c r="CT46" s="25"/>
      <c r="CU46" s="25"/>
      <c r="CV46" s="25"/>
      <c r="CW46" s="25"/>
      <c r="CX46" s="26">
        <f t="shared" si="47"/>
        <v>0</v>
      </c>
      <c r="CY46" s="27">
        <f t="shared" si="48"/>
        <v>0</v>
      </c>
      <c r="CZ46" s="25"/>
      <c r="DA46" s="25"/>
      <c r="DB46" s="25"/>
      <c r="DC46" s="25"/>
      <c r="DD46" s="26">
        <f t="shared" si="49"/>
        <v>0</v>
      </c>
      <c r="DE46" s="27">
        <f t="shared" si="50"/>
        <v>0</v>
      </c>
      <c r="DF46" s="25"/>
      <c r="DG46" s="25"/>
      <c r="DH46" s="25"/>
      <c r="DI46" s="25"/>
      <c r="DJ46" s="26">
        <f t="shared" si="51"/>
        <v>0</v>
      </c>
      <c r="DK46" s="28">
        <f t="shared" si="52"/>
        <v>0</v>
      </c>
    </row>
    <row r="47" spans="1:115" x14ac:dyDescent="0.4">
      <c r="A47" s="24">
        <v>38</v>
      </c>
      <c r="B47" s="34" t="s">
        <v>39</v>
      </c>
      <c r="C47" s="7">
        <f t="shared" si="53"/>
        <v>0</v>
      </c>
      <c r="D47" s="8">
        <f t="shared" si="54"/>
        <v>15000</v>
      </c>
      <c r="E47" s="8">
        <f t="shared" si="55"/>
        <v>10700</v>
      </c>
      <c r="F47" s="8">
        <f t="shared" si="56"/>
        <v>14400</v>
      </c>
      <c r="G47" s="8">
        <f t="shared" si="57"/>
        <v>0</v>
      </c>
      <c r="H47" s="40">
        <f t="shared" si="8"/>
        <v>40100</v>
      </c>
      <c r="I47" s="8">
        <f t="shared" si="9"/>
        <v>0</v>
      </c>
      <c r="J47" s="8">
        <f t="shared" si="10"/>
        <v>7800</v>
      </c>
      <c r="K47" s="8">
        <f t="shared" si="11"/>
        <v>5800</v>
      </c>
      <c r="L47" s="8">
        <f t="shared" si="12"/>
        <v>7200</v>
      </c>
      <c r="M47" s="8">
        <f t="shared" si="13"/>
        <v>0</v>
      </c>
      <c r="N47" s="41">
        <f t="shared" si="14"/>
        <v>20800</v>
      </c>
      <c r="O47" s="8">
        <f t="shared" si="15"/>
        <v>0</v>
      </c>
      <c r="P47" s="8">
        <f t="shared" si="16"/>
        <v>3900</v>
      </c>
      <c r="Q47" s="8">
        <f t="shared" si="17"/>
        <v>2900</v>
      </c>
      <c r="R47" s="8">
        <f t="shared" si="18"/>
        <v>3600</v>
      </c>
      <c r="S47" s="8">
        <f t="shared" si="19"/>
        <v>0</v>
      </c>
      <c r="T47" s="41">
        <f t="shared" si="20"/>
        <v>10400</v>
      </c>
      <c r="U47" s="8">
        <f t="shared" si="21"/>
        <v>0</v>
      </c>
      <c r="V47" s="8">
        <f t="shared" si="22"/>
        <v>3300</v>
      </c>
      <c r="W47" s="8">
        <f t="shared" si="23"/>
        <v>2000</v>
      </c>
      <c r="X47" s="8">
        <f t="shared" si="24"/>
        <v>3600</v>
      </c>
      <c r="Y47" s="8">
        <f t="shared" si="25"/>
        <v>0</v>
      </c>
      <c r="Z47" s="41">
        <f t="shared" si="26"/>
        <v>8900</v>
      </c>
      <c r="AA47" s="25"/>
      <c r="AB47" s="26">
        <f t="shared" si="27"/>
        <v>0</v>
      </c>
      <c r="AC47" s="25"/>
      <c r="AD47" s="26">
        <f t="shared" si="28"/>
        <v>0</v>
      </c>
      <c r="AE47" s="25"/>
      <c r="AF47" s="26">
        <f t="shared" si="29"/>
        <v>0</v>
      </c>
      <c r="AG47" s="27">
        <f t="shared" si="30"/>
        <v>0</v>
      </c>
      <c r="AH47" s="25">
        <v>1800</v>
      </c>
      <c r="AI47" s="25">
        <v>1200</v>
      </c>
      <c r="AJ47" s="25">
        <v>7200</v>
      </c>
      <c r="AK47" s="25">
        <v>0</v>
      </c>
      <c r="AL47" s="26">
        <f t="shared" si="31"/>
        <v>10200</v>
      </c>
      <c r="AM47" s="25">
        <v>900</v>
      </c>
      <c r="AN47" s="25">
        <v>600</v>
      </c>
      <c r="AO47" s="25">
        <v>3600</v>
      </c>
      <c r="AP47" s="25">
        <v>0</v>
      </c>
      <c r="AQ47" s="26">
        <f t="shared" si="32"/>
        <v>5100</v>
      </c>
      <c r="AR47" s="25">
        <v>800</v>
      </c>
      <c r="AS47" s="25">
        <v>400</v>
      </c>
      <c r="AT47" s="25">
        <v>3600</v>
      </c>
      <c r="AU47" s="25">
        <v>0</v>
      </c>
      <c r="AV47" s="26">
        <f t="shared" si="33"/>
        <v>4800</v>
      </c>
      <c r="AW47" s="27">
        <f t="shared" si="34"/>
        <v>20100</v>
      </c>
      <c r="AX47" s="25">
        <v>3000</v>
      </c>
      <c r="AY47" s="25">
        <v>1600</v>
      </c>
      <c r="AZ47" s="25">
        <v>0</v>
      </c>
      <c r="BA47" s="25">
        <v>0</v>
      </c>
      <c r="BB47" s="26">
        <f t="shared" si="35"/>
        <v>4600</v>
      </c>
      <c r="BC47" s="25">
        <v>1500</v>
      </c>
      <c r="BD47" s="25">
        <v>800</v>
      </c>
      <c r="BE47" s="25">
        <v>0</v>
      </c>
      <c r="BF47" s="25">
        <v>0</v>
      </c>
      <c r="BG47" s="26">
        <f t="shared" si="36"/>
        <v>2300</v>
      </c>
      <c r="BH47" s="25">
        <v>1500</v>
      </c>
      <c r="BI47" s="25">
        <v>600</v>
      </c>
      <c r="BJ47" s="25">
        <v>0</v>
      </c>
      <c r="BK47" s="25">
        <v>0</v>
      </c>
      <c r="BL47" s="26">
        <f t="shared" si="37"/>
        <v>2100</v>
      </c>
      <c r="BM47" s="27">
        <f t="shared" si="38"/>
        <v>9000</v>
      </c>
      <c r="BN47" s="25">
        <v>3000</v>
      </c>
      <c r="BO47" s="25">
        <v>3000</v>
      </c>
      <c r="BP47" s="25">
        <v>0</v>
      </c>
      <c r="BQ47" s="25">
        <v>0</v>
      </c>
      <c r="BR47" s="26">
        <f t="shared" si="39"/>
        <v>6000</v>
      </c>
      <c r="BS47" s="25">
        <v>1500</v>
      </c>
      <c r="BT47" s="25">
        <v>1500</v>
      </c>
      <c r="BU47" s="25">
        <v>0</v>
      </c>
      <c r="BV47" s="25">
        <v>0</v>
      </c>
      <c r="BW47" s="26">
        <f t="shared" si="40"/>
        <v>3000</v>
      </c>
      <c r="BX47" s="25">
        <f>[1]พรบ.ทะเบียน!R46+[1]พรบ.ตรวจสอบ!R46+[1]พรบ.นำเข้า!R46</f>
        <v>1000</v>
      </c>
      <c r="BY47" s="25">
        <f>[1]พรบ.ทะเบียน!S46+[1]พรบ.ตรวจสอบ!S46+[1]พรบ.นำเข้า!S46</f>
        <v>1000</v>
      </c>
      <c r="BZ47" s="25">
        <f>[1]พรบ.ทะเบียน!T46+[1]พรบ.ตรวจสอบ!T46+[1]พรบ.นำเข้า!T46</f>
        <v>0</v>
      </c>
      <c r="CA47" s="25">
        <f>[1]พรบ.ทะเบียน!U46+[1]พรบ.ตรวจสอบ!U46+[1]พรบ.นำเข้า!U46</f>
        <v>0</v>
      </c>
      <c r="CB47" s="26">
        <f t="shared" si="41"/>
        <v>2000</v>
      </c>
      <c r="CC47" s="27">
        <f t="shared" si="42"/>
        <v>11000</v>
      </c>
      <c r="CD47" s="25">
        <v>0</v>
      </c>
      <c r="CE47" s="25">
        <v>0</v>
      </c>
      <c r="CF47" s="25">
        <v>0</v>
      </c>
      <c r="CG47" s="25">
        <v>0</v>
      </c>
      <c r="CH47" s="26">
        <f t="shared" si="43"/>
        <v>0</v>
      </c>
      <c r="CI47" s="25">
        <v>0</v>
      </c>
      <c r="CJ47" s="25">
        <v>0</v>
      </c>
      <c r="CK47" s="25">
        <v>0</v>
      </c>
      <c r="CL47" s="25">
        <v>0</v>
      </c>
      <c r="CM47" s="26">
        <f t="shared" si="44"/>
        <v>0</v>
      </c>
      <c r="CN47" s="25">
        <v>0</v>
      </c>
      <c r="CO47" s="25">
        <v>0</v>
      </c>
      <c r="CP47" s="25">
        <v>0</v>
      </c>
      <c r="CQ47" s="25">
        <v>0</v>
      </c>
      <c r="CR47" s="26">
        <f t="shared" si="45"/>
        <v>0</v>
      </c>
      <c r="CS47" s="27">
        <f t="shared" si="46"/>
        <v>0</v>
      </c>
      <c r="CT47" s="25"/>
      <c r="CU47" s="25"/>
      <c r="CV47" s="25"/>
      <c r="CW47" s="25"/>
      <c r="CX47" s="26">
        <f t="shared" si="47"/>
        <v>0</v>
      </c>
      <c r="CY47" s="27">
        <f t="shared" si="48"/>
        <v>0</v>
      </c>
      <c r="CZ47" s="25"/>
      <c r="DA47" s="25"/>
      <c r="DB47" s="25"/>
      <c r="DC47" s="25"/>
      <c r="DD47" s="26">
        <f t="shared" si="49"/>
        <v>0</v>
      </c>
      <c r="DE47" s="27">
        <f t="shared" si="50"/>
        <v>0</v>
      </c>
      <c r="DF47" s="25"/>
      <c r="DG47" s="25"/>
      <c r="DH47" s="25"/>
      <c r="DI47" s="25"/>
      <c r="DJ47" s="26">
        <f t="shared" si="51"/>
        <v>0</v>
      </c>
      <c r="DK47" s="28">
        <f t="shared" si="52"/>
        <v>0</v>
      </c>
    </row>
    <row r="48" spans="1:115" x14ac:dyDescent="0.4">
      <c r="A48" s="24">
        <v>39</v>
      </c>
      <c r="B48" s="34" t="s">
        <v>40</v>
      </c>
      <c r="C48" s="7">
        <f t="shared" si="53"/>
        <v>0</v>
      </c>
      <c r="D48" s="8">
        <f t="shared" si="54"/>
        <v>17200</v>
      </c>
      <c r="E48" s="8">
        <f t="shared" si="55"/>
        <v>10800</v>
      </c>
      <c r="F48" s="8">
        <f t="shared" si="56"/>
        <v>15200</v>
      </c>
      <c r="G48" s="8">
        <f t="shared" si="57"/>
        <v>0</v>
      </c>
      <c r="H48" s="40">
        <f t="shared" si="8"/>
        <v>43200</v>
      </c>
      <c r="I48" s="8">
        <f t="shared" si="9"/>
        <v>0</v>
      </c>
      <c r="J48" s="8">
        <f t="shared" si="10"/>
        <v>9600</v>
      </c>
      <c r="K48" s="8">
        <f t="shared" si="11"/>
        <v>6000</v>
      </c>
      <c r="L48" s="8">
        <f t="shared" si="12"/>
        <v>7800</v>
      </c>
      <c r="M48" s="8">
        <f t="shared" si="13"/>
        <v>0</v>
      </c>
      <c r="N48" s="41">
        <f t="shared" si="14"/>
        <v>23400</v>
      </c>
      <c r="O48" s="8">
        <f t="shared" si="15"/>
        <v>0</v>
      </c>
      <c r="P48" s="8">
        <f t="shared" si="16"/>
        <v>4300</v>
      </c>
      <c r="Q48" s="8">
        <f t="shared" si="17"/>
        <v>2600</v>
      </c>
      <c r="R48" s="8">
        <f t="shared" si="18"/>
        <v>3900</v>
      </c>
      <c r="S48" s="8">
        <f t="shared" si="19"/>
        <v>0</v>
      </c>
      <c r="T48" s="41">
        <f t="shared" si="20"/>
        <v>10800</v>
      </c>
      <c r="U48" s="8">
        <f t="shared" si="21"/>
        <v>0</v>
      </c>
      <c r="V48" s="8">
        <f t="shared" si="22"/>
        <v>3300</v>
      </c>
      <c r="W48" s="8">
        <f t="shared" si="23"/>
        <v>2200</v>
      </c>
      <c r="X48" s="8">
        <f t="shared" si="24"/>
        <v>3500</v>
      </c>
      <c r="Y48" s="8">
        <f t="shared" si="25"/>
        <v>0</v>
      </c>
      <c r="Z48" s="41">
        <f t="shared" si="26"/>
        <v>9000</v>
      </c>
      <c r="AA48" s="25"/>
      <c r="AB48" s="26">
        <f t="shared" si="27"/>
        <v>0</v>
      </c>
      <c r="AC48" s="25"/>
      <c r="AD48" s="26">
        <f t="shared" si="28"/>
        <v>0</v>
      </c>
      <c r="AE48" s="25"/>
      <c r="AF48" s="26">
        <f t="shared" si="29"/>
        <v>0</v>
      </c>
      <c r="AG48" s="27">
        <f t="shared" si="30"/>
        <v>0</v>
      </c>
      <c r="AH48" s="25">
        <v>2400</v>
      </c>
      <c r="AI48" s="25">
        <v>1200</v>
      </c>
      <c r="AJ48" s="25">
        <v>7800</v>
      </c>
      <c r="AK48" s="25">
        <v>0</v>
      </c>
      <c r="AL48" s="26">
        <f t="shared" si="31"/>
        <v>11400</v>
      </c>
      <c r="AM48" s="25">
        <v>700</v>
      </c>
      <c r="AN48" s="25">
        <v>600</v>
      </c>
      <c r="AO48" s="25">
        <v>3900</v>
      </c>
      <c r="AP48" s="25">
        <v>0</v>
      </c>
      <c r="AQ48" s="26">
        <f t="shared" si="32"/>
        <v>5200</v>
      </c>
      <c r="AR48" s="25">
        <v>600</v>
      </c>
      <c r="AS48" s="25">
        <v>500</v>
      </c>
      <c r="AT48" s="25">
        <v>3500</v>
      </c>
      <c r="AU48" s="25">
        <v>0</v>
      </c>
      <c r="AV48" s="26">
        <f t="shared" si="33"/>
        <v>4600</v>
      </c>
      <c r="AW48" s="27">
        <f t="shared" si="34"/>
        <v>21200</v>
      </c>
      <c r="AX48" s="25">
        <v>5400</v>
      </c>
      <c r="AY48" s="25">
        <v>3000</v>
      </c>
      <c r="AZ48" s="25">
        <v>0</v>
      </c>
      <c r="BA48" s="25">
        <v>0</v>
      </c>
      <c r="BB48" s="26">
        <f t="shared" si="35"/>
        <v>8400</v>
      </c>
      <c r="BC48" s="25">
        <v>2700</v>
      </c>
      <c r="BD48" s="25">
        <v>1100</v>
      </c>
      <c r="BE48" s="25">
        <v>0</v>
      </c>
      <c r="BF48" s="25">
        <v>0</v>
      </c>
      <c r="BG48" s="26">
        <f t="shared" si="36"/>
        <v>3800</v>
      </c>
      <c r="BH48" s="25">
        <v>1900</v>
      </c>
      <c r="BI48" s="25">
        <v>900</v>
      </c>
      <c r="BJ48" s="25">
        <v>0</v>
      </c>
      <c r="BK48" s="25">
        <v>0</v>
      </c>
      <c r="BL48" s="26">
        <f t="shared" si="37"/>
        <v>2800</v>
      </c>
      <c r="BM48" s="27">
        <f t="shared" si="38"/>
        <v>15000</v>
      </c>
      <c r="BN48" s="25">
        <v>1800</v>
      </c>
      <c r="BO48" s="25">
        <v>1800</v>
      </c>
      <c r="BP48" s="25">
        <v>0</v>
      </c>
      <c r="BQ48" s="25">
        <v>0</v>
      </c>
      <c r="BR48" s="26">
        <f t="shared" si="39"/>
        <v>3600</v>
      </c>
      <c r="BS48" s="25">
        <v>900</v>
      </c>
      <c r="BT48" s="25">
        <v>900</v>
      </c>
      <c r="BU48" s="25">
        <v>0</v>
      </c>
      <c r="BV48" s="25">
        <v>0</v>
      </c>
      <c r="BW48" s="26">
        <f t="shared" si="40"/>
        <v>1800</v>
      </c>
      <c r="BX48" s="25">
        <f>[1]พรบ.ทะเบียน!R47+[1]พรบ.ตรวจสอบ!R47+[1]พรบ.นำเข้า!R47</f>
        <v>800</v>
      </c>
      <c r="BY48" s="25">
        <f>[1]พรบ.ทะเบียน!S47+[1]พรบ.ตรวจสอบ!S47+[1]พรบ.นำเข้า!S47</f>
        <v>800</v>
      </c>
      <c r="BZ48" s="25">
        <f>[1]พรบ.ทะเบียน!T47+[1]พรบ.ตรวจสอบ!T47+[1]พรบ.นำเข้า!T47</f>
        <v>0</v>
      </c>
      <c r="CA48" s="25">
        <f>[1]พรบ.ทะเบียน!U47+[1]พรบ.ตรวจสอบ!U47+[1]พรบ.นำเข้า!U47</f>
        <v>0</v>
      </c>
      <c r="CB48" s="26">
        <f t="shared" si="41"/>
        <v>1600</v>
      </c>
      <c r="CC48" s="27">
        <f t="shared" si="42"/>
        <v>7000</v>
      </c>
      <c r="CD48" s="25">
        <v>0</v>
      </c>
      <c r="CE48" s="25">
        <v>0</v>
      </c>
      <c r="CF48" s="25">
        <v>0</v>
      </c>
      <c r="CG48" s="25">
        <v>0</v>
      </c>
      <c r="CH48" s="26">
        <f t="shared" si="43"/>
        <v>0</v>
      </c>
      <c r="CI48" s="25">
        <v>0</v>
      </c>
      <c r="CJ48" s="25">
        <v>0</v>
      </c>
      <c r="CK48" s="25">
        <v>0</v>
      </c>
      <c r="CL48" s="25">
        <v>0</v>
      </c>
      <c r="CM48" s="26">
        <f t="shared" si="44"/>
        <v>0</v>
      </c>
      <c r="CN48" s="25">
        <v>0</v>
      </c>
      <c r="CO48" s="25">
        <v>0</v>
      </c>
      <c r="CP48" s="25">
        <v>0</v>
      </c>
      <c r="CQ48" s="25">
        <v>0</v>
      </c>
      <c r="CR48" s="26">
        <f t="shared" si="45"/>
        <v>0</v>
      </c>
      <c r="CS48" s="27">
        <f t="shared" si="46"/>
        <v>0</v>
      </c>
      <c r="CT48" s="25"/>
      <c r="CU48" s="25"/>
      <c r="CV48" s="25"/>
      <c r="CW48" s="25"/>
      <c r="CX48" s="26">
        <f t="shared" si="47"/>
        <v>0</v>
      </c>
      <c r="CY48" s="27">
        <f t="shared" si="48"/>
        <v>0</v>
      </c>
      <c r="CZ48" s="25"/>
      <c r="DA48" s="25"/>
      <c r="DB48" s="25"/>
      <c r="DC48" s="25"/>
      <c r="DD48" s="26">
        <f t="shared" si="49"/>
        <v>0</v>
      </c>
      <c r="DE48" s="27">
        <f t="shared" si="50"/>
        <v>0</v>
      </c>
      <c r="DF48" s="25"/>
      <c r="DG48" s="25"/>
      <c r="DH48" s="25"/>
      <c r="DI48" s="25"/>
      <c r="DJ48" s="26">
        <f t="shared" si="51"/>
        <v>0</v>
      </c>
      <c r="DK48" s="28">
        <f t="shared" si="52"/>
        <v>0</v>
      </c>
    </row>
    <row r="49" spans="1:115" x14ac:dyDescent="0.4">
      <c r="A49" s="24">
        <v>40</v>
      </c>
      <c r="B49" s="34" t="s">
        <v>41</v>
      </c>
      <c r="C49" s="7">
        <f t="shared" si="53"/>
        <v>0</v>
      </c>
      <c r="D49" s="8">
        <f t="shared" si="54"/>
        <v>40000</v>
      </c>
      <c r="E49" s="8">
        <f t="shared" si="55"/>
        <v>26400</v>
      </c>
      <c r="F49" s="8">
        <f t="shared" si="56"/>
        <v>39200</v>
      </c>
      <c r="G49" s="8">
        <f t="shared" si="57"/>
        <v>0</v>
      </c>
      <c r="H49" s="40">
        <f t="shared" si="8"/>
        <v>105600</v>
      </c>
      <c r="I49" s="8">
        <f t="shared" si="9"/>
        <v>0</v>
      </c>
      <c r="J49" s="8">
        <f t="shared" si="10"/>
        <v>20600</v>
      </c>
      <c r="K49" s="8">
        <f t="shared" si="11"/>
        <v>14000</v>
      </c>
      <c r="L49" s="8">
        <f t="shared" si="12"/>
        <v>19800</v>
      </c>
      <c r="M49" s="8">
        <f t="shared" si="13"/>
        <v>0</v>
      </c>
      <c r="N49" s="41">
        <f t="shared" si="14"/>
        <v>54400</v>
      </c>
      <c r="O49" s="8">
        <f t="shared" si="15"/>
        <v>0</v>
      </c>
      <c r="P49" s="8">
        <f t="shared" si="16"/>
        <v>10300</v>
      </c>
      <c r="Q49" s="8">
        <f t="shared" si="17"/>
        <v>7000</v>
      </c>
      <c r="R49" s="8">
        <f t="shared" si="18"/>
        <v>9900</v>
      </c>
      <c r="S49" s="8">
        <f t="shared" si="19"/>
        <v>0</v>
      </c>
      <c r="T49" s="41">
        <f t="shared" si="20"/>
        <v>27200</v>
      </c>
      <c r="U49" s="8">
        <f t="shared" si="21"/>
        <v>0</v>
      </c>
      <c r="V49" s="8">
        <f t="shared" si="22"/>
        <v>9100</v>
      </c>
      <c r="W49" s="8">
        <f t="shared" si="23"/>
        <v>5400</v>
      </c>
      <c r="X49" s="8">
        <f t="shared" si="24"/>
        <v>9500</v>
      </c>
      <c r="Y49" s="8">
        <f t="shared" si="25"/>
        <v>0</v>
      </c>
      <c r="Z49" s="41">
        <f t="shared" si="26"/>
        <v>24000</v>
      </c>
      <c r="AA49" s="25"/>
      <c r="AB49" s="26">
        <f t="shared" si="27"/>
        <v>0</v>
      </c>
      <c r="AC49" s="25"/>
      <c r="AD49" s="26">
        <f t="shared" si="28"/>
        <v>0</v>
      </c>
      <c r="AE49" s="25"/>
      <c r="AF49" s="26">
        <f t="shared" si="29"/>
        <v>0</v>
      </c>
      <c r="AG49" s="27">
        <f t="shared" si="30"/>
        <v>0</v>
      </c>
      <c r="AH49" s="25">
        <v>4800</v>
      </c>
      <c r="AI49" s="25">
        <v>3000</v>
      </c>
      <c r="AJ49" s="25">
        <v>19800</v>
      </c>
      <c r="AK49" s="25">
        <v>0</v>
      </c>
      <c r="AL49" s="26">
        <f t="shared" si="31"/>
        <v>27600</v>
      </c>
      <c r="AM49" s="25">
        <v>2400</v>
      </c>
      <c r="AN49" s="25">
        <v>1500</v>
      </c>
      <c r="AO49" s="25">
        <v>9900</v>
      </c>
      <c r="AP49" s="25">
        <v>0</v>
      </c>
      <c r="AQ49" s="26">
        <f t="shared" si="32"/>
        <v>13800</v>
      </c>
      <c r="AR49" s="25">
        <v>2300</v>
      </c>
      <c r="AS49" s="25">
        <v>1400</v>
      </c>
      <c r="AT49" s="25">
        <v>9500</v>
      </c>
      <c r="AU49" s="25">
        <v>0</v>
      </c>
      <c r="AV49" s="26">
        <f t="shared" si="33"/>
        <v>13200</v>
      </c>
      <c r="AW49" s="27">
        <f t="shared" si="34"/>
        <v>54600</v>
      </c>
      <c r="AX49" s="25">
        <v>10200</v>
      </c>
      <c r="AY49" s="25">
        <v>5400</v>
      </c>
      <c r="AZ49" s="25">
        <v>0</v>
      </c>
      <c r="BA49" s="25">
        <v>0</v>
      </c>
      <c r="BB49" s="26">
        <f t="shared" si="35"/>
        <v>15600</v>
      </c>
      <c r="BC49" s="25">
        <v>5100</v>
      </c>
      <c r="BD49" s="25">
        <v>2700</v>
      </c>
      <c r="BE49" s="25">
        <v>0</v>
      </c>
      <c r="BF49" s="25">
        <v>0</v>
      </c>
      <c r="BG49" s="26">
        <f t="shared" si="36"/>
        <v>7800</v>
      </c>
      <c r="BH49" s="25">
        <v>4700</v>
      </c>
      <c r="BI49" s="25">
        <v>1900</v>
      </c>
      <c r="BJ49" s="25">
        <v>0</v>
      </c>
      <c r="BK49" s="25">
        <v>0</v>
      </c>
      <c r="BL49" s="26">
        <f t="shared" si="37"/>
        <v>6600</v>
      </c>
      <c r="BM49" s="27">
        <f t="shared" si="38"/>
        <v>30000</v>
      </c>
      <c r="BN49" s="25">
        <v>5600</v>
      </c>
      <c r="BO49" s="25">
        <v>5600</v>
      </c>
      <c r="BP49" s="25">
        <v>0</v>
      </c>
      <c r="BQ49" s="25">
        <v>0</v>
      </c>
      <c r="BR49" s="26">
        <f t="shared" si="39"/>
        <v>11200</v>
      </c>
      <c r="BS49" s="25">
        <v>2800</v>
      </c>
      <c r="BT49" s="25">
        <v>2800</v>
      </c>
      <c r="BU49" s="25">
        <v>0</v>
      </c>
      <c r="BV49" s="25">
        <v>0</v>
      </c>
      <c r="BW49" s="26">
        <f t="shared" si="40"/>
        <v>5600</v>
      </c>
      <c r="BX49" s="25">
        <f>[1]พรบ.ทะเบียน!R48+[1]พรบ.ตรวจสอบ!R48+[1]พรบ.นำเข้า!R48</f>
        <v>2100</v>
      </c>
      <c r="BY49" s="25">
        <f>[1]พรบ.ทะเบียน!S48+[1]พรบ.ตรวจสอบ!S48+[1]พรบ.นำเข้า!S48</f>
        <v>2100</v>
      </c>
      <c r="BZ49" s="25">
        <f>[1]พรบ.ทะเบียน!T48+[1]พรบ.ตรวจสอบ!T48+[1]พรบ.นำเข้า!T48</f>
        <v>0</v>
      </c>
      <c r="CA49" s="25">
        <f>[1]พรบ.ทะเบียน!U48+[1]พรบ.ตรวจสอบ!U48+[1]พรบ.นำเข้า!U48</f>
        <v>0</v>
      </c>
      <c r="CB49" s="26">
        <f t="shared" si="41"/>
        <v>4200</v>
      </c>
      <c r="CC49" s="27">
        <f t="shared" si="42"/>
        <v>21000</v>
      </c>
      <c r="CD49" s="25">
        <v>0</v>
      </c>
      <c r="CE49" s="25">
        <v>0</v>
      </c>
      <c r="CF49" s="25">
        <v>0</v>
      </c>
      <c r="CG49" s="25">
        <v>0</v>
      </c>
      <c r="CH49" s="26">
        <f t="shared" si="43"/>
        <v>0</v>
      </c>
      <c r="CI49" s="25">
        <v>0</v>
      </c>
      <c r="CJ49" s="25">
        <v>0</v>
      </c>
      <c r="CK49" s="25">
        <v>0</v>
      </c>
      <c r="CL49" s="25">
        <v>0</v>
      </c>
      <c r="CM49" s="26">
        <f t="shared" si="44"/>
        <v>0</v>
      </c>
      <c r="CN49" s="25">
        <v>0</v>
      </c>
      <c r="CO49" s="25">
        <v>0</v>
      </c>
      <c r="CP49" s="25">
        <v>0</v>
      </c>
      <c r="CQ49" s="25">
        <v>0</v>
      </c>
      <c r="CR49" s="26">
        <f t="shared" si="45"/>
        <v>0</v>
      </c>
      <c r="CS49" s="27">
        <f t="shared" si="46"/>
        <v>0</v>
      </c>
      <c r="CT49" s="25"/>
      <c r="CU49" s="25"/>
      <c r="CV49" s="25"/>
      <c r="CW49" s="25"/>
      <c r="CX49" s="26">
        <f t="shared" si="47"/>
        <v>0</v>
      </c>
      <c r="CY49" s="27">
        <f t="shared" si="48"/>
        <v>0</v>
      </c>
      <c r="CZ49" s="25"/>
      <c r="DA49" s="25"/>
      <c r="DB49" s="25"/>
      <c r="DC49" s="25"/>
      <c r="DD49" s="26">
        <f t="shared" si="49"/>
        <v>0</v>
      </c>
      <c r="DE49" s="27">
        <f t="shared" si="50"/>
        <v>0</v>
      </c>
      <c r="DF49" s="25"/>
      <c r="DG49" s="25"/>
      <c r="DH49" s="25"/>
      <c r="DI49" s="25"/>
      <c r="DJ49" s="26">
        <f t="shared" si="51"/>
        <v>0</v>
      </c>
      <c r="DK49" s="28">
        <f t="shared" si="52"/>
        <v>0</v>
      </c>
    </row>
    <row r="50" spans="1:115" x14ac:dyDescent="0.4">
      <c r="A50" s="24">
        <v>41</v>
      </c>
      <c r="B50" s="34" t="s">
        <v>42</v>
      </c>
      <c r="C50" s="7">
        <f t="shared" si="53"/>
        <v>0</v>
      </c>
      <c r="D50" s="8">
        <f t="shared" si="54"/>
        <v>30200</v>
      </c>
      <c r="E50" s="8">
        <f t="shared" si="55"/>
        <v>18100</v>
      </c>
      <c r="F50" s="8">
        <f t="shared" si="56"/>
        <v>22400</v>
      </c>
      <c r="G50" s="8">
        <f t="shared" si="57"/>
        <v>0</v>
      </c>
      <c r="H50" s="40">
        <f t="shared" si="8"/>
        <v>70700</v>
      </c>
      <c r="I50" s="8">
        <f t="shared" si="9"/>
        <v>0</v>
      </c>
      <c r="J50" s="8">
        <f t="shared" si="10"/>
        <v>15700</v>
      </c>
      <c r="K50" s="8">
        <f t="shared" si="11"/>
        <v>9600</v>
      </c>
      <c r="L50" s="8">
        <f t="shared" si="12"/>
        <v>11400</v>
      </c>
      <c r="M50" s="8">
        <f t="shared" si="13"/>
        <v>0</v>
      </c>
      <c r="N50" s="41">
        <f t="shared" si="14"/>
        <v>36700</v>
      </c>
      <c r="O50" s="8">
        <f t="shared" si="15"/>
        <v>0</v>
      </c>
      <c r="P50" s="8">
        <f t="shared" si="16"/>
        <v>8100</v>
      </c>
      <c r="Q50" s="8">
        <f t="shared" si="17"/>
        <v>5100</v>
      </c>
      <c r="R50" s="8">
        <f t="shared" si="18"/>
        <v>5700</v>
      </c>
      <c r="S50" s="8">
        <f t="shared" si="19"/>
        <v>0</v>
      </c>
      <c r="T50" s="41">
        <f t="shared" si="20"/>
        <v>18900</v>
      </c>
      <c r="U50" s="8">
        <f t="shared" si="21"/>
        <v>0</v>
      </c>
      <c r="V50" s="8">
        <f t="shared" si="22"/>
        <v>6400</v>
      </c>
      <c r="W50" s="8">
        <f t="shared" si="23"/>
        <v>3400</v>
      </c>
      <c r="X50" s="8">
        <f t="shared" si="24"/>
        <v>5300</v>
      </c>
      <c r="Y50" s="8">
        <f t="shared" si="25"/>
        <v>0</v>
      </c>
      <c r="Z50" s="41">
        <f t="shared" si="26"/>
        <v>15100</v>
      </c>
      <c r="AA50" s="25"/>
      <c r="AB50" s="26">
        <f t="shared" si="27"/>
        <v>0</v>
      </c>
      <c r="AC50" s="25"/>
      <c r="AD50" s="26">
        <f t="shared" si="28"/>
        <v>0</v>
      </c>
      <c r="AE50" s="25"/>
      <c r="AF50" s="26">
        <f t="shared" si="29"/>
        <v>0</v>
      </c>
      <c r="AG50" s="27">
        <f t="shared" si="30"/>
        <v>0</v>
      </c>
      <c r="AH50" s="25">
        <v>3000</v>
      </c>
      <c r="AI50" s="25">
        <v>1800</v>
      </c>
      <c r="AJ50" s="25">
        <v>11400</v>
      </c>
      <c r="AK50" s="25">
        <v>0</v>
      </c>
      <c r="AL50" s="26">
        <f t="shared" si="31"/>
        <v>16200</v>
      </c>
      <c r="AM50" s="25">
        <v>1500</v>
      </c>
      <c r="AN50" s="25">
        <v>900</v>
      </c>
      <c r="AO50" s="25">
        <v>5700</v>
      </c>
      <c r="AP50" s="25">
        <v>0</v>
      </c>
      <c r="AQ50" s="26">
        <f t="shared" si="32"/>
        <v>8100</v>
      </c>
      <c r="AR50" s="25">
        <v>900</v>
      </c>
      <c r="AS50" s="25">
        <v>700</v>
      </c>
      <c r="AT50" s="25">
        <v>5300</v>
      </c>
      <c r="AU50" s="25">
        <v>0</v>
      </c>
      <c r="AV50" s="26">
        <f t="shared" si="33"/>
        <v>6900</v>
      </c>
      <c r="AW50" s="27">
        <f t="shared" si="34"/>
        <v>31200</v>
      </c>
      <c r="AX50" s="25">
        <v>10200</v>
      </c>
      <c r="AY50" s="25">
        <v>5400</v>
      </c>
      <c r="AZ50" s="25">
        <v>0</v>
      </c>
      <c r="BA50" s="25">
        <v>0</v>
      </c>
      <c r="BB50" s="26">
        <f t="shared" si="35"/>
        <v>15600</v>
      </c>
      <c r="BC50" s="25">
        <v>5100</v>
      </c>
      <c r="BD50" s="25">
        <v>2700</v>
      </c>
      <c r="BE50" s="25">
        <v>0</v>
      </c>
      <c r="BF50" s="25">
        <v>0</v>
      </c>
      <c r="BG50" s="26">
        <f t="shared" si="36"/>
        <v>7800</v>
      </c>
      <c r="BH50" s="25">
        <v>4700</v>
      </c>
      <c r="BI50" s="25">
        <v>1900</v>
      </c>
      <c r="BJ50" s="25">
        <v>0</v>
      </c>
      <c r="BK50" s="25">
        <v>0</v>
      </c>
      <c r="BL50" s="26">
        <f t="shared" si="37"/>
        <v>6600</v>
      </c>
      <c r="BM50" s="27">
        <f t="shared" si="38"/>
        <v>30000</v>
      </c>
      <c r="BN50" s="25">
        <v>2500</v>
      </c>
      <c r="BO50" s="25">
        <v>2400</v>
      </c>
      <c r="BP50" s="25">
        <v>0</v>
      </c>
      <c r="BQ50" s="25">
        <v>0</v>
      </c>
      <c r="BR50" s="26">
        <f t="shared" si="39"/>
        <v>4900</v>
      </c>
      <c r="BS50" s="25">
        <v>1500</v>
      </c>
      <c r="BT50" s="25">
        <v>1500</v>
      </c>
      <c r="BU50" s="25">
        <v>0</v>
      </c>
      <c r="BV50" s="25">
        <v>0</v>
      </c>
      <c r="BW50" s="26">
        <f t="shared" si="40"/>
        <v>3000</v>
      </c>
      <c r="BX50" s="25">
        <f>[1]พรบ.ทะเบียน!R49+[1]พรบ.ตรวจสอบ!R49+[1]พรบ.นำเข้า!R49</f>
        <v>800</v>
      </c>
      <c r="BY50" s="25">
        <f>[1]พรบ.ทะเบียน!S49+[1]พรบ.ตรวจสอบ!S49+[1]พรบ.นำเข้า!S49</f>
        <v>800</v>
      </c>
      <c r="BZ50" s="25">
        <f>[1]พรบ.ทะเบียน!T49+[1]พรบ.ตรวจสอบ!T49+[1]พรบ.นำเข้า!T49</f>
        <v>0</v>
      </c>
      <c r="CA50" s="25">
        <f>[1]พรบ.ทะเบียน!U49+[1]พรบ.ตรวจสอบ!U49+[1]พรบ.นำเข้า!U49</f>
        <v>0</v>
      </c>
      <c r="CB50" s="26">
        <f t="shared" si="41"/>
        <v>1600</v>
      </c>
      <c r="CC50" s="27">
        <f t="shared" si="42"/>
        <v>9500</v>
      </c>
      <c r="CD50" s="25">
        <v>0</v>
      </c>
      <c r="CE50" s="25">
        <v>0</v>
      </c>
      <c r="CF50" s="25">
        <v>0</v>
      </c>
      <c r="CG50" s="25">
        <v>0</v>
      </c>
      <c r="CH50" s="26">
        <f t="shared" si="43"/>
        <v>0</v>
      </c>
      <c r="CI50" s="25">
        <v>0</v>
      </c>
      <c r="CJ50" s="25">
        <v>0</v>
      </c>
      <c r="CK50" s="25">
        <v>0</v>
      </c>
      <c r="CL50" s="25">
        <v>0</v>
      </c>
      <c r="CM50" s="26">
        <f t="shared" si="44"/>
        <v>0</v>
      </c>
      <c r="CN50" s="25">
        <v>0</v>
      </c>
      <c r="CO50" s="25">
        <v>0</v>
      </c>
      <c r="CP50" s="25">
        <v>0</v>
      </c>
      <c r="CQ50" s="25">
        <v>0</v>
      </c>
      <c r="CR50" s="26">
        <f t="shared" si="45"/>
        <v>0</v>
      </c>
      <c r="CS50" s="27">
        <f t="shared" si="46"/>
        <v>0</v>
      </c>
      <c r="CT50" s="25"/>
      <c r="CU50" s="25"/>
      <c r="CV50" s="25"/>
      <c r="CW50" s="25"/>
      <c r="CX50" s="26">
        <f t="shared" si="47"/>
        <v>0</v>
      </c>
      <c r="CY50" s="27">
        <f t="shared" si="48"/>
        <v>0</v>
      </c>
      <c r="CZ50" s="25"/>
      <c r="DA50" s="25"/>
      <c r="DB50" s="25"/>
      <c r="DC50" s="25"/>
      <c r="DD50" s="26">
        <f t="shared" si="49"/>
        <v>0</v>
      </c>
      <c r="DE50" s="27">
        <f t="shared" si="50"/>
        <v>0</v>
      </c>
      <c r="DF50" s="25"/>
      <c r="DG50" s="25"/>
      <c r="DH50" s="25"/>
      <c r="DI50" s="25"/>
      <c r="DJ50" s="26">
        <f t="shared" si="51"/>
        <v>0</v>
      </c>
      <c r="DK50" s="28">
        <f t="shared" si="52"/>
        <v>0</v>
      </c>
    </row>
    <row r="51" spans="1:115" x14ac:dyDescent="0.4">
      <c r="A51" s="24">
        <v>42</v>
      </c>
      <c r="B51" s="34" t="s">
        <v>43</v>
      </c>
      <c r="C51" s="7">
        <f t="shared" si="53"/>
        <v>0</v>
      </c>
      <c r="D51" s="8">
        <f t="shared" si="54"/>
        <v>10600</v>
      </c>
      <c r="E51" s="8">
        <f t="shared" si="55"/>
        <v>6600</v>
      </c>
      <c r="F51" s="8">
        <f t="shared" si="56"/>
        <v>9200</v>
      </c>
      <c r="G51" s="8">
        <f t="shared" si="57"/>
        <v>0</v>
      </c>
      <c r="H51" s="40">
        <f t="shared" si="8"/>
        <v>26400</v>
      </c>
      <c r="I51" s="8">
        <f t="shared" si="9"/>
        <v>0</v>
      </c>
      <c r="J51" s="8">
        <f t="shared" si="10"/>
        <v>5600</v>
      </c>
      <c r="K51" s="8">
        <f t="shared" si="11"/>
        <v>3700</v>
      </c>
      <c r="L51" s="8">
        <f t="shared" si="12"/>
        <v>4800</v>
      </c>
      <c r="M51" s="8">
        <f t="shared" si="13"/>
        <v>0</v>
      </c>
      <c r="N51" s="41">
        <f t="shared" si="14"/>
        <v>14100</v>
      </c>
      <c r="O51" s="8">
        <f t="shared" si="15"/>
        <v>0</v>
      </c>
      <c r="P51" s="8">
        <f t="shared" si="16"/>
        <v>2700</v>
      </c>
      <c r="Q51" s="8">
        <f t="shared" si="17"/>
        <v>1700</v>
      </c>
      <c r="R51" s="8">
        <f t="shared" si="18"/>
        <v>2400</v>
      </c>
      <c r="S51" s="8">
        <f t="shared" si="19"/>
        <v>0</v>
      </c>
      <c r="T51" s="41">
        <f t="shared" si="20"/>
        <v>6800</v>
      </c>
      <c r="U51" s="8">
        <f t="shared" si="21"/>
        <v>0</v>
      </c>
      <c r="V51" s="8">
        <f t="shared" si="22"/>
        <v>2300</v>
      </c>
      <c r="W51" s="8">
        <f t="shared" si="23"/>
        <v>1200</v>
      </c>
      <c r="X51" s="8">
        <f t="shared" si="24"/>
        <v>2000</v>
      </c>
      <c r="Y51" s="8">
        <f t="shared" si="25"/>
        <v>0</v>
      </c>
      <c r="Z51" s="41">
        <f t="shared" si="26"/>
        <v>5500</v>
      </c>
      <c r="AA51" s="25"/>
      <c r="AB51" s="26">
        <f t="shared" si="27"/>
        <v>0</v>
      </c>
      <c r="AC51" s="25"/>
      <c r="AD51" s="26">
        <f t="shared" si="28"/>
        <v>0</v>
      </c>
      <c r="AE51" s="25"/>
      <c r="AF51" s="26">
        <f t="shared" si="29"/>
        <v>0</v>
      </c>
      <c r="AG51" s="27">
        <f t="shared" si="30"/>
        <v>0</v>
      </c>
      <c r="AH51" s="25">
        <v>1200</v>
      </c>
      <c r="AI51" s="25">
        <v>800</v>
      </c>
      <c r="AJ51" s="25">
        <v>4800</v>
      </c>
      <c r="AK51" s="25">
        <v>0</v>
      </c>
      <c r="AL51" s="26">
        <f t="shared" si="31"/>
        <v>6800</v>
      </c>
      <c r="AM51" s="25">
        <v>600</v>
      </c>
      <c r="AN51" s="25">
        <v>300</v>
      </c>
      <c r="AO51" s="25">
        <v>2400</v>
      </c>
      <c r="AP51" s="25">
        <v>0</v>
      </c>
      <c r="AQ51" s="26">
        <f t="shared" si="32"/>
        <v>3300</v>
      </c>
      <c r="AR51" s="25">
        <v>500</v>
      </c>
      <c r="AS51" s="25">
        <v>300</v>
      </c>
      <c r="AT51" s="25">
        <v>2000</v>
      </c>
      <c r="AU51" s="25">
        <v>0</v>
      </c>
      <c r="AV51" s="26">
        <f t="shared" si="33"/>
        <v>2800</v>
      </c>
      <c r="AW51" s="27">
        <f t="shared" si="34"/>
        <v>12900</v>
      </c>
      <c r="AX51" s="25">
        <v>3000</v>
      </c>
      <c r="AY51" s="25">
        <v>1600</v>
      </c>
      <c r="AZ51" s="25">
        <v>0</v>
      </c>
      <c r="BA51" s="25">
        <v>0</v>
      </c>
      <c r="BB51" s="26">
        <f t="shared" si="35"/>
        <v>4600</v>
      </c>
      <c r="BC51" s="25">
        <v>1500</v>
      </c>
      <c r="BD51" s="25">
        <v>800</v>
      </c>
      <c r="BE51" s="25">
        <v>0</v>
      </c>
      <c r="BF51" s="25">
        <v>0</v>
      </c>
      <c r="BG51" s="26">
        <f t="shared" si="36"/>
        <v>2300</v>
      </c>
      <c r="BH51" s="25">
        <v>1500</v>
      </c>
      <c r="BI51" s="25">
        <v>600</v>
      </c>
      <c r="BJ51" s="25">
        <v>0</v>
      </c>
      <c r="BK51" s="25">
        <v>0</v>
      </c>
      <c r="BL51" s="26">
        <f t="shared" si="37"/>
        <v>2100</v>
      </c>
      <c r="BM51" s="27">
        <f t="shared" si="38"/>
        <v>9000</v>
      </c>
      <c r="BN51" s="25">
        <v>1400</v>
      </c>
      <c r="BO51" s="25">
        <v>1300</v>
      </c>
      <c r="BP51" s="25">
        <v>0</v>
      </c>
      <c r="BQ51" s="25">
        <v>0</v>
      </c>
      <c r="BR51" s="26">
        <f t="shared" si="39"/>
        <v>2700</v>
      </c>
      <c r="BS51" s="25">
        <v>600</v>
      </c>
      <c r="BT51" s="25">
        <v>600</v>
      </c>
      <c r="BU51" s="25">
        <v>0</v>
      </c>
      <c r="BV51" s="25">
        <v>0</v>
      </c>
      <c r="BW51" s="26">
        <f t="shared" si="40"/>
        <v>1200</v>
      </c>
      <c r="BX51" s="25">
        <f>[1]พรบ.ทะเบียน!R50+[1]พรบ.ตรวจสอบ!R50+[1]พรบ.นำเข้า!R50</f>
        <v>300</v>
      </c>
      <c r="BY51" s="25">
        <f>[1]พรบ.ทะเบียน!S50+[1]พรบ.ตรวจสอบ!S50+[1]พรบ.นำเข้า!S50</f>
        <v>300</v>
      </c>
      <c r="BZ51" s="25">
        <f>[1]พรบ.ทะเบียน!T50+[1]พรบ.ตรวจสอบ!T50+[1]พรบ.นำเข้า!T50</f>
        <v>0</v>
      </c>
      <c r="CA51" s="25">
        <f>[1]พรบ.ทะเบียน!U50+[1]พรบ.ตรวจสอบ!U50+[1]พรบ.นำเข้า!U50</f>
        <v>0</v>
      </c>
      <c r="CB51" s="26">
        <f t="shared" si="41"/>
        <v>600</v>
      </c>
      <c r="CC51" s="27">
        <f t="shared" si="42"/>
        <v>4500</v>
      </c>
      <c r="CD51" s="25">
        <v>0</v>
      </c>
      <c r="CE51" s="25">
        <v>0</v>
      </c>
      <c r="CF51" s="25">
        <v>0</v>
      </c>
      <c r="CG51" s="25">
        <v>0</v>
      </c>
      <c r="CH51" s="26">
        <f t="shared" si="43"/>
        <v>0</v>
      </c>
      <c r="CI51" s="25">
        <v>0</v>
      </c>
      <c r="CJ51" s="25">
        <v>0</v>
      </c>
      <c r="CK51" s="25">
        <v>0</v>
      </c>
      <c r="CL51" s="25">
        <v>0</v>
      </c>
      <c r="CM51" s="26">
        <f t="shared" si="44"/>
        <v>0</v>
      </c>
      <c r="CN51" s="25">
        <v>0</v>
      </c>
      <c r="CO51" s="25">
        <v>0</v>
      </c>
      <c r="CP51" s="25">
        <v>0</v>
      </c>
      <c r="CQ51" s="25">
        <v>0</v>
      </c>
      <c r="CR51" s="26">
        <f t="shared" si="45"/>
        <v>0</v>
      </c>
      <c r="CS51" s="27">
        <f t="shared" si="46"/>
        <v>0</v>
      </c>
      <c r="CT51" s="25"/>
      <c r="CU51" s="25"/>
      <c r="CV51" s="25"/>
      <c r="CW51" s="25"/>
      <c r="CX51" s="26">
        <f t="shared" si="47"/>
        <v>0</v>
      </c>
      <c r="CY51" s="27">
        <f t="shared" si="48"/>
        <v>0</v>
      </c>
      <c r="CZ51" s="25"/>
      <c r="DA51" s="25"/>
      <c r="DB51" s="25"/>
      <c r="DC51" s="25"/>
      <c r="DD51" s="26">
        <f t="shared" si="49"/>
        <v>0</v>
      </c>
      <c r="DE51" s="27">
        <f t="shared" si="50"/>
        <v>0</v>
      </c>
      <c r="DF51" s="25"/>
      <c r="DG51" s="25"/>
      <c r="DH51" s="25"/>
      <c r="DI51" s="25"/>
      <c r="DJ51" s="26">
        <f t="shared" si="51"/>
        <v>0</v>
      </c>
      <c r="DK51" s="28">
        <f t="shared" si="52"/>
        <v>0</v>
      </c>
    </row>
    <row r="52" spans="1:115" x14ac:dyDescent="0.4">
      <c r="A52" s="24">
        <v>43</v>
      </c>
      <c r="B52" s="34" t="s">
        <v>44</v>
      </c>
      <c r="C52" s="7">
        <f t="shared" si="53"/>
        <v>0</v>
      </c>
      <c r="D52" s="8">
        <f t="shared" si="54"/>
        <v>10900</v>
      </c>
      <c r="E52" s="8">
        <f t="shared" si="55"/>
        <v>7500</v>
      </c>
      <c r="F52" s="8">
        <f t="shared" si="56"/>
        <v>14800</v>
      </c>
      <c r="G52" s="8">
        <f t="shared" si="57"/>
        <v>0</v>
      </c>
      <c r="H52" s="40">
        <f t="shared" si="8"/>
        <v>33200</v>
      </c>
      <c r="I52" s="8">
        <f t="shared" si="9"/>
        <v>0</v>
      </c>
      <c r="J52" s="8">
        <f t="shared" si="10"/>
        <v>6000</v>
      </c>
      <c r="K52" s="8">
        <f t="shared" si="11"/>
        <v>4100</v>
      </c>
      <c r="L52" s="8">
        <f t="shared" si="12"/>
        <v>7800</v>
      </c>
      <c r="M52" s="8">
        <f t="shared" si="13"/>
        <v>0</v>
      </c>
      <c r="N52" s="41">
        <f t="shared" si="14"/>
        <v>17900</v>
      </c>
      <c r="O52" s="8">
        <f t="shared" si="15"/>
        <v>0</v>
      </c>
      <c r="P52" s="8">
        <f t="shared" si="16"/>
        <v>2800</v>
      </c>
      <c r="Q52" s="8">
        <f t="shared" si="17"/>
        <v>2000</v>
      </c>
      <c r="R52" s="8">
        <f t="shared" si="18"/>
        <v>3900</v>
      </c>
      <c r="S52" s="8">
        <f t="shared" si="19"/>
        <v>0</v>
      </c>
      <c r="T52" s="41">
        <f t="shared" si="20"/>
        <v>8700</v>
      </c>
      <c r="U52" s="8">
        <f t="shared" si="21"/>
        <v>0</v>
      </c>
      <c r="V52" s="8">
        <f t="shared" si="22"/>
        <v>2100</v>
      </c>
      <c r="W52" s="8">
        <f t="shared" si="23"/>
        <v>1400</v>
      </c>
      <c r="X52" s="8">
        <f t="shared" si="24"/>
        <v>3100</v>
      </c>
      <c r="Y52" s="8">
        <f t="shared" si="25"/>
        <v>0</v>
      </c>
      <c r="Z52" s="41">
        <f t="shared" si="26"/>
        <v>6600</v>
      </c>
      <c r="AA52" s="25"/>
      <c r="AB52" s="26">
        <f t="shared" si="27"/>
        <v>0</v>
      </c>
      <c r="AC52" s="25"/>
      <c r="AD52" s="26">
        <f t="shared" si="28"/>
        <v>0</v>
      </c>
      <c r="AE52" s="25"/>
      <c r="AF52" s="26">
        <f t="shared" si="29"/>
        <v>0</v>
      </c>
      <c r="AG52" s="27">
        <f t="shared" si="30"/>
        <v>0</v>
      </c>
      <c r="AH52" s="25">
        <v>1800</v>
      </c>
      <c r="AI52" s="25">
        <v>1200</v>
      </c>
      <c r="AJ52" s="25">
        <v>7800</v>
      </c>
      <c r="AK52" s="25">
        <v>0</v>
      </c>
      <c r="AL52" s="26">
        <f t="shared" si="31"/>
        <v>10800</v>
      </c>
      <c r="AM52" s="25">
        <v>900</v>
      </c>
      <c r="AN52" s="25">
        <v>600</v>
      </c>
      <c r="AO52" s="25">
        <v>3900</v>
      </c>
      <c r="AP52" s="25">
        <v>0</v>
      </c>
      <c r="AQ52" s="26">
        <f t="shared" si="32"/>
        <v>5400</v>
      </c>
      <c r="AR52" s="25">
        <v>900</v>
      </c>
      <c r="AS52" s="25">
        <v>500</v>
      </c>
      <c r="AT52" s="25">
        <v>3100</v>
      </c>
      <c r="AU52" s="25">
        <v>0</v>
      </c>
      <c r="AV52" s="26">
        <f t="shared" si="33"/>
        <v>4500</v>
      </c>
      <c r="AW52" s="27">
        <f t="shared" si="34"/>
        <v>20700</v>
      </c>
      <c r="AX52" s="25">
        <v>2400</v>
      </c>
      <c r="AY52" s="25">
        <v>1200</v>
      </c>
      <c r="AZ52" s="25">
        <v>0</v>
      </c>
      <c r="BA52" s="25">
        <v>0</v>
      </c>
      <c r="BB52" s="26">
        <f t="shared" si="35"/>
        <v>3600</v>
      </c>
      <c r="BC52" s="25">
        <v>1000</v>
      </c>
      <c r="BD52" s="25">
        <v>500</v>
      </c>
      <c r="BE52" s="25">
        <v>0</v>
      </c>
      <c r="BF52" s="25">
        <v>0</v>
      </c>
      <c r="BG52" s="26">
        <f t="shared" si="36"/>
        <v>1500</v>
      </c>
      <c r="BH52" s="25">
        <v>600</v>
      </c>
      <c r="BI52" s="25">
        <v>300</v>
      </c>
      <c r="BJ52" s="25">
        <v>0</v>
      </c>
      <c r="BK52" s="25">
        <v>0</v>
      </c>
      <c r="BL52" s="26">
        <f t="shared" si="37"/>
        <v>900</v>
      </c>
      <c r="BM52" s="27">
        <f t="shared" si="38"/>
        <v>6000</v>
      </c>
      <c r="BN52" s="25">
        <v>1800</v>
      </c>
      <c r="BO52" s="25">
        <v>1700</v>
      </c>
      <c r="BP52" s="25">
        <v>0</v>
      </c>
      <c r="BQ52" s="25">
        <v>0</v>
      </c>
      <c r="BR52" s="26">
        <f t="shared" si="39"/>
        <v>3500</v>
      </c>
      <c r="BS52" s="25">
        <v>900</v>
      </c>
      <c r="BT52" s="25">
        <v>900</v>
      </c>
      <c r="BU52" s="25">
        <v>0</v>
      </c>
      <c r="BV52" s="25">
        <v>0</v>
      </c>
      <c r="BW52" s="26">
        <f t="shared" si="40"/>
        <v>1800</v>
      </c>
      <c r="BX52" s="25">
        <f>[1]พรบ.ทะเบียน!R51+[1]พรบ.ตรวจสอบ!R51+[1]พรบ.นำเข้า!R51</f>
        <v>600</v>
      </c>
      <c r="BY52" s="25">
        <f>[1]พรบ.ทะเบียน!S51+[1]พรบ.ตรวจสอบ!S51+[1]พรบ.นำเข้า!S51</f>
        <v>600</v>
      </c>
      <c r="BZ52" s="25">
        <f>[1]พรบ.ทะเบียน!T51+[1]พรบ.ตรวจสอบ!T51+[1]พรบ.นำเข้า!T51</f>
        <v>0</v>
      </c>
      <c r="CA52" s="25">
        <f>[1]พรบ.ทะเบียน!U51+[1]พรบ.ตรวจสอบ!U51+[1]พรบ.นำเข้า!U51</f>
        <v>0</v>
      </c>
      <c r="CB52" s="26">
        <f t="shared" si="41"/>
        <v>1200</v>
      </c>
      <c r="CC52" s="27">
        <f t="shared" si="42"/>
        <v>6500</v>
      </c>
      <c r="CD52" s="25">
        <v>0</v>
      </c>
      <c r="CE52" s="25">
        <v>0</v>
      </c>
      <c r="CF52" s="25">
        <v>0</v>
      </c>
      <c r="CG52" s="25">
        <v>0</v>
      </c>
      <c r="CH52" s="26">
        <f t="shared" si="43"/>
        <v>0</v>
      </c>
      <c r="CI52" s="25">
        <v>0</v>
      </c>
      <c r="CJ52" s="25">
        <v>0</v>
      </c>
      <c r="CK52" s="25">
        <v>0</v>
      </c>
      <c r="CL52" s="25">
        <v>0</v>
      </c>
      <c r="CM52" s="26">
        <f t="shared" si="44"/>
        <v>0</v>
      </c>
      <c r="CN52" s="25">
        <v>0</v>
      </c>
      <c r="CO52" s="25">
        <v>0</v>
      </c>
      <c r="CP52" s="25">
        <v>0</v>
      </c>
      <c r="CQ52" s="25">
        <v>0</v>
      </c>
      <c r="CR52" s="26">
        <f t="shared" si="45"/>
        <v>0</v>
      </c>
      <c r="CS52" s="27">
        <f t="shared" si="46"/>
        <v>0</v>
      </c>
      <c r="CT52" s="25"/>
      <c r="CU52" s="25"/>
      <c r="CV52" s="25"/>
      <c r="CW52" s="25"/>
      <c r="CX52" s="26">
        <f t="shared" si="47"/>
        <v>0</v>
      </c>
      <c r="CY52" s="27">
        <f t="shared" si="48"/>
        <v>0</v>
      </c>
      <c r="CZ52" s="25"/>
      <c r="DA52" s="25"/>
      <c r="DB52" s="25"/>
      <c r="DC52" s="25"/>
      <c r="DD52" s="26">
        <f t="shared" si="49"/>
        <v>0</v>
      </c>
      <c r="DE52" s="27">
        <f t="shared" si="50"/>
        <v>0</v>
      </c>
      <c r="DF52" s="25"/>
      <c r="DG52" s="25"/>
      <c r="DH52" s="25"/>
      <c r="DI52" s="25"/>
      <c r="DJ52" s="26">
        <f t="shared" si="51"/>
        <v>0</v>
      </c>
      <c r="DK52" s="28">
        <f t="shared" si="52"/>
        <v>0</v>
      </c>
    </row>
    <row r="53" spans="1:115" x14ac:dyDescent="0.4">
      <c r="A53" s="24">
        <v>44</v>
      </c>
      <c r="B53" s="34" t="s">
        <v>45</v>
      </c>
      <c r="C53" s="7">
        <f t="shared" si="53"/>
        <v>0</v>
      </c>
      <c r="D53" s="8">
        <f t="shared" si="54"/>
        <v>17100</v>
      </c>
      <c r="E53" s="8">
        <f t="shared" si="55"/>
        <v>10200</v>
      </c>
      <c r="F53" s="8">
        <f t="shared" si="56"/>
        <v>20000</v>
      </c>
      <c r="G53" s="8">
        <f t="shared" si="57"/>
        <v>0</v>
      </c>
      <c r="H53" s="40">
        <f t="shared" si="8"/>
        <v>47300</v>
      </c>
      <c r="I53" s="8">
        <f t="shared" si="9"/>
        <v>0</v>
      </c>
      <c r="J53" s="8">
        <f t="shared" si="10"/>
        <v>9200</v>
      </c>
      <c r="K53" s="8">
        <f t="shared" si="11"/>
        <v>6100</v>
      </c>
      <c r="L53" s="8">
        <f t="shared" si="12"/>
        <v>10200</v>
      </c>
      <c r="M53" s="8">
        <f t="shared" si="13"/>
        <v>0</v>
      </c>
      <c r="N53" s="41">
        <f t="shared" si="14"/>
        <v>25500</v>
      </c>
      <c r="O53" s="8">
        <f t="shared" si="15"/>
        <v>0</v>
      </c>
      <c r="P53" s="8">
        <f t="shared" si="16"/>
        <v>4500</v>
      </c>
      <c r="Q53" s="8">
        <f t="shared" si="17"/>
        <v>2600</v>
      </c>
      <c r="R53" s="8">
        <f t="shared" si="18"/>
        <v>5100</v>
      </c>
      <c r="S53" s="8">
        <f t="shared" si="19"/>
        <v>0</v>
      </c>
      <c r="T53" s="41">
        <f t="shared" si="20"/>
        <v>12200</v>
      </c>
      <c r="U53" s="8">
        <f t="shared" si="21"/>
        <v>0</v>
      </c>
      <c r="V53" s="8">
        <f t="shared" si="22"/>
        <v>3400</v>
      </c>
      <c r="W53" s="8">
        <f t="shared" si="23"/>
        <v>1500</v>
      </c>
      <c r="X53" s="8">
        <f t="shared" si="24"/>
        <v>4700</v>
      </c>
      <c r="Y53" s="8">
        <f t="shared" si="25"/>
        <v>0</v>
      </c>
      <c r="Z53" s="41">
        <f t="shared" si="26"/>
        <v>9600</v>
      </c>
      <c r="AA53" s="25"/>
      <c r="AB53" s="26">
        <f t="shared" si="27"/>
        <v>0</v>
      </c>
      <c r="AC53" s="25"/>
      <c r="AD53" s="26">
        <f t="shared" si="28"/>
        <v>0</v>
      </c>
      <c r="AE53" s="25"/>
      <c r="AF53" s="26">
        <f t="shared" si="29"/>
        <v>0</v>
      </c>
      <c r="AG53" s="27">
        <f t="shared" si="30"/>
        <v>0</v>
      </c>
      <c r="AH53" s="25">
        <v>2400</v>
      </c>
      <c r="AI53" s="25">
        <v>1800</v>
      </c>
      <c r="AJ53" s="25">
        <v>10200</v>
      </c>
      <c r="AK53" s="25">
        <v>0</v>
      </c>
      <c r="AL53" s="26">
        <f t="shared" si="31"/>
        <v>14400</v>
      </c>
      <c r="AM53" s="25">
        <v>1200</v>
      </c>
      <c r="AN53" s="25">
        <v>900</v>
      </c>
      <c r="AO53" s="25">
        <v>5100</v>
      </c>
      <c r="AP53" s="25">
        <v>0</v>
      </c>
      <c r="AQ53" s="26">
        <f t="shared" si="32"/>
        <v>7200</v>
      </c>
      <c r="AR53" s="25">
        <v>1200</v>
      </c>
      <c r="AS53" s="25">
        <v>300</v>
      </c>
      <c r="AT53" s="25">
        <v>4700</v>
      </c>
      <c r="AU53" s="25">
        <v>0</v>
      </c>
      <c r="AV53" s="26">
        <f t="shared" si="33"/>
        <v>6200</v>
      </c>
      <c r="AW53" s="27">
        <f t="shared" si="34"/>
        <v>27800</v>
      </c>
      <c r="AX53" s="25">
        <v>5400</v>
      </c>
      <c r="AY53" s="25">
        <v>3000</v>
      </c>
      <c r="AZ53" s="25">
        <v>0</v>
      </c>
      <c r="BA53" s="25">
        <v>0</v>
      </c>
      <c r="BB53" s="26">
        <f t="shared" si="35"/>
        <v>8400</v>
      </c>
      <c r="BC53" s="25">
        <v>2700</v>
      </c>
      <c r="BD53" s="25">
        <v>1100</v>
      </c>
      <c r="BE53" s="25">
        <v>0</v>
      </c>
      <c r="BF53" s="25">
        <v>0</v>
      </c>
      <c r="BG53" s="26">
        <f t="shared" si="36"/>
        <v>3800</v>
      </c>
      <c r="BH53" s="25">
        <v>1900</v>
      </c>
      <c r="BI53" s="25">
        <v>900</v>
      </c>
      <c r="BJ53" s="25">
        <v>0</v>
      </c>
      <c r="BK53" s="25">
        <v>0</v>
      </c>
      <c r="BL53" s="26">
        <f t="shared" si="37"/>
        <v>2800</v>
      </c>
      <c r="BM53" s="27">
        <f t="shared" si="38"/>
        <v>15000</v>
      </c>
      <c r="BN53" s="25">
        <v>1400</v>
      </c>
      <c r="BO53" s="25">
        <v>1300</v>
      </c>
      <c r="BP53" s="25">
        <v>0</v>
      </c>
      <c r="BQ53" s="25">
        <v>0</v>
      </c>
      <c r="BR53" s="26">
        <f t="shared" si="39"/>
        <v>2700</v>
      </c>
      <c r="BS53" s="25">
        <v>600</v>
      </c>
      <c r="BT53" s="25">
        <v>600</v>
      </c>
      <c r="BU53" s="25">
        <v>0</v>
      </c>
      <c r="BV53" s="25">
        <v>0</v>
      </c>
      <c r="BW53" s="26">
        <f t="shared" si="40"/>
        <v>1200</v>
      </c>
      <c r="BX53" s="25">
        <f>[1]พรบ.ทะเบียน!R52+[1]พรบ.ตรวจสอบ!R52+[1]พรบ.นำเข้า!R52</f>
        <v>300</v>
      </c>
      <c r="BY53" s="25">
        <f>[1]พรบ.ทะเบียน!S52+[1]พรบ.ตรวจสอบ!S52+[1]พรบ.นำเข้า!S52</f>
        <v>300</v>
      </c>
      <c r="BZ53" s="25">
        <f>[1]พรบ.ทะเบียน!T52+[1]พรบ.ตรวจสอบ!T52+[1]พรบ.นำเข้า!T52</f>
        <v>0</v>
      </c>
      <c r="CA53" s="25">
        <f>[1]พรบ.ทะเบียน!U52+[1]พรบ.ตรวจสอบ!U52+[1]พรบ.นำเข้า!U52</f>
        <v>0</v>
      </c>
      <c r="CB53" s="26">
        <f t="shared" si="41"/>
        <v>600</v>
      </c>
      <c r="CC53" s="27">
        <f t="shared" si="42"/>
        <v>4500</v>
      </c>
      <c r="CD53" s="25">
        <v>0</v>
      </c>
      <c r="CE53" s="25">
        <v>0</v>
      </c>
      <c r="CF53" s="25">
        <v>0</v>
      </c>
      <c r="CG53" s="25">
        <v>0</v>
      </c>
      <c r="CH53" s="26">
        <f t="shared" si="43"/>
        <v>0</v>
      </c>
      <c r="CI53" s="25">
        <v>0</v>
      </c>
      <c r="CJ53" s="25">
        <v>0</v>
      </c>
      <c r="CK53" s="25">
        <v>0</v>
      </c>
      <c r="CL53" s="25">
        <v>0</v>
      </c>
      <c r="CM53" s="26">
        <f t="shared" si="44"/>
        <v>0</v>
      </c>
      <c r="CN53" s="25">
        <v>0</v>
      </c>
      <c r="CO53" s="25">
        <v>0</v>
      </c>
      <c r="CP53" s="25">
        <v>0</v>
      </c>
      <c r="CQ53" s="25">
        <v>0</v>
      </c>
      <c r="CR53" s="26">
        <f t="shared" si="45"/>
        <v>0</v>
      </c>
      <c r="CS53" s="27">
        <f t="shared" si="46"/>
        <v>0</v>
      </c>
      <c r="CT53" s="25"/>
      <c r="CU53" s="25"/>
      <c r="CV53" s="25"/>
      <c r="CW53" s="25"/>
      <c r="CX53" s="26">
        <f t="shared" si="47"/>
        <v>0</v>
      </c>
      <c r="CY53" s="27">
        <f t="shared" si="48"/>
        <v>0</v>
      </c>
      <c r="CZ53" s="25"/>
      <c r="DA53" s="25"/>
      <c r="DB53" s="25"/>
      <c r="DC53" s="25"/>
      <c r="DD53" s="26">
        <f t="shared" si="49"/>
        <v>0</v>
      </c>
      <c r="DE53" s="27">
        <f t="shared" si="50"/>
        <v>0</v>
      </c>
      <c r="DF53" s="25"/>
      <c r="DG53" s="25"/>
      <c r="DH53" s="25"/>
      <c r="DI53" s="25"/>
      <c r="DJ53" s="26">
        <f t="shared" si="51"/>
        <v>0</v>
      </c>
      <c r="DK53" s="28">
        <f t="shared" si="52"/>
        <v>0</v>
      </c>
    </row>
    <row r="54" spans="1:115" x14ac:dyDescent="0.4">
      <c r="A54" s="24">
        <v>45</v>
      </c>
      <c r="B54" s="34" t="s">
        <v>46</v>
      </c>
      <c r="C54" s="7">
        <f t="shared" si="53"/>
        <v>0</v>
      </c>
      <c r="D54" s="8">
        <f t="shared" si="54"/>
        <v>14300</v>
      </c>
      <c r="E54" s="8">
        <f t="shared" si="55"/>
        <v>10500</v>
      </c>
      <c r="F54" s="8">
        <f t="shared" si="56"/>
        <v>20000</v>
      </c>
      <c r="G54" s="8">
        <f t="shared" si="57"/>
        <v>0</v>
      </c>
      <c r="H54" s="40">
        <f t="shared" si="8"/>
        <v>44800</v>
      </c>
      <c r="I54" s="8">
        <f t="shared" si="9"/>
        <v>0</v>
      </c>
      <c r="J54" s="8">
        <f t="shared" si="10"/>
        <v>7600</v>
      </c>
      <c r="K54" s="8">
        <f t="shared" si="11"/>
        <v>5800</v>
      </c>
      <c r="L54" s="8">
        <f t="shared" si="12"/>
        <v>10200</v>
      </c>
      <c r="M54" s="8">
        <f t="shared" si="13"/>
        <v>0</v>
      </c>
      <c r="N54" s="41">
        <f t="shared" si="14"/>
        <v>23600</v>
      </c>
      <c r="O54" s="8">
        <f t="shared" si="15"/>
        <v>0</v>
      </c>
      <c r="P54" s="8">
        <f t="shared" si="16"/>
        <v>3800</v>
      </c>
      <c r="Q54" s="8">
        <f t="shared" si="17"/>
        <v>3000</v>
      </c>
      <c r="R54" s="8">
        <f t="shared" si="18"/>
        <v>5100</v>
      </c>
      <c r="S54" s="8">
        <f t="shared" si="19"/>
        <v>0</v>
      </c>
      <c r="T54" s="41">
        <f t="shared" si="20"/>
        <v>11900</v>
      </c>
      <c r="U54" s="8">
        <f t="shared" si="21"/>
        <v>0</v>
      </c>
      <c r="V54" s="8">
        <f t="shared" si="22"/>
        <v>2900</v>
      </c>
      <c r="W54" s="8">
        <f t="shared" si="23"/>
        <v>1700</v>
      </c>
      <c r="X54" s="8">
        <f t="shared" si="24"/>
        <v>4700</v>
      </c>
      <c r="Y54" s="8">
        <f t="shared" si="25"/>
        <v>0</v>
      </c>
      <c r="Z54" s="41">
        <f t="shared" si="26"/>
        <v>9300</v>
      </c>
      <c r="AA54" s="25"/>
      <c r="AB54" s="26">
        <f t="shared" si="27"/>
        <v>0</v>
      </c>
      <c r="AC54" s="25"/>
      <c r="AD54" s="26">
        <f t="shared" si="28"/>
        <v>0</v>
      </c>
      <c r="AE54" s="25"/>
      <c r="AF54" s="26">
        <f t="shared" si="29"/>
        <v>0</v>
      </c>
      <c r="AG54" s="27">
        <f t="shared" si="30"/>
        <v>0</v>
      </c>
      <c r="AH54" s="25">
        <v>2400</v>
      </c>
      <c r="AI54" s="25">
        <v>1800</v>
      </c>
      <c r="AJ54" s="25">
        <v>10200</v>
      </c>
      <c r="AK54" s="25">
        <v>0</v>
      </c>
      <c r="AL54" s="26">
        <f t="shared" si="31"/>
        <v>14400</v>
      </c>
      <c r="AM54" s="25">
        <v>1200</v>
      </c>
      <c r="AN54" s="25">
        <v>900</v>
      </c>
      <c r="AO54" s="25">
        <v>5100</v>
      </c>
      <c r="AP54" s="25">
        <v>0</v>
      </c>
      <c r="AQ54" s="26">
        <f t="shared" si="32"/>
        <v>7200</v>
      </c>
      <c r="AR54" s="25">
        <v>1200</v>
      </c>
      <c r="AS54" s="25">
        <v>300</v>
      </c>
      <c r="AT54" s="25">
        <v>4700</v>
      </c>
      <c r="AU54" s="25">
        <v>0</v>
      </c>
      <c r="AV54" s="26">
        <f t="shared" si="33"/>
        <v>6200</v>
      </c>
      <c r="AW54" s="27">
        <f t="shared" si="34"/>
        <v>27800</v>
      </c>
      <c r="AX54" s="25">
        <v>2400</v>
      </c>
      <c r="AY54" s="25">
        <v>1200</v>
      </c>
      <c r="AZ54" s="25">
        <v>0</v>
      </c>
      <c r="BA54" s="25">
        <v>0</v>
      </c>
      <c r="BB54" s="26">
        <f t="shared" si="35"/>
        <v>3600</v>
      </c>
      <c r="BC54" s="25">
        <v>1000</v>
      </c>
      <c r="BD54" s="25">
        <v>500</v>
      </c>
      <c r="BE54" s="25">
        <v>0</v>
      </c>
      <c r="BF54" s="25">
        <v>0</v>
      </c>
      <c r="BG54" s="26">
        <f t="shared" si="36"/>
        <v>1500</v>
      </c>
      <c r="BH54" s="25">
        <v>600</v>
      </c>
      <c r="BI54" s="25">
        <v>300</v>
      </c>
      <c r="BJ54" s="25">
        <v>0</v>
      </c>
      <c r="BK54" s="25">
        <v>0</v>
      </c>
      <c r="BL54" s="26">
        <f t="shared" si="37"/>
        <v>900</v>
      </c>
      <c r="BM54" s="27">
        <f t="shared" si="38"/>
        <v>6000</v>
      </c>
      <c r="BN54" s="25">
        <v>2800</v>
      </c>
      <c r="BO54" s="25">
        <v>2800</v>
      </c>
      <c r="BP54" s="25">
        <v>0</v>
      </c>
      <c r="BQ54" s="25">
        <v>0</v>
      </c>
      <c r="BR54" s="26">
        <f t="shared" si="39"/>
        <v>5600</v>
      </c>
      <c r="BS54" s="25">
        <v>1600</v>
      </c>
      <c r="BT54" s="25">
        <v>1600</v>
      </c>
      <c r="BU54" s="25">
        <v>0</v>
      </c>
      <c r="BV54" s="25">
        <v>0</v>
      </c>
      <c r="BW54" s="26">
        <f t="shared" si="40"/>
        <v>3200</v>
      </c>
      <c r="BX54" s="25">
        <f>[1]พรบ.ทะเบียน!R53+[1]พรบ.ตรวจสอบ!R53+[1]พรบ.นำเข้า!R53</f>
        <v>1100</v>
      </c>
      <c r="BY54" s="25">
        <f>[1]พรบ.ทะเบียน!S53+[1]พรบ.ตรวจสอบ!S53+[1]พรบ.นำเข้า!S53</f>
        <v>1100</v>
      </c>
      <c r="BZ54" s="25">
        <f>[1]พรบ.ทะเบียน!T53+[1]พรบ.ตรวจสอบ!T53+[1]พรบ.นำเข้า!T53</f>
        <v>0</v>
      </c>
      <c r="CA54" s="25">
        <f>[1]พรบ.ทะเบียน!U53+[1]พรบ.ตรวจสอบ!U53+[1]พรบ.นำเข้า!U53</f>
        <v>0</v>
      </c>
      <c r="CB54" s="26">
        <f t="shared" si="41"/>
        <v>2200</v>
      </c>
      <c r="CC54" s="27">
        <f t="shared" si="42"/>
        <v>11000</v>
      </c>
      <c r="CD54" s="25">
        <v>0</v>
      </c>
      <c r="CE54" s="25">
        <v>0</v>
      </c>
      <c r="CF54" s="25">
        <v>0</v>
      </c>
      <c r="CG54" s="25">
        <v>0</v>
      </c>
      <c r="CH54" s="26">
        <f t="shared" si="43"/>
        <v>0</v>
      </c>
      <c r="CI54" s="25">
        <v>0</v>
      </c>
      <c r="CJ54" s="25">
        <v>0</v>
      </c>
      <c r="CK54" s="25">
        <v>0</v>
      </c>
      <c r="CL54" s="25">
        <v>0</v>
      </c>
      <c r="CM54" s="26">
        <f t="shared" si="44"/>
        <v>0</v>
      </c>
      <c r="CN54" s="25">
        <v>0</v>
      </c>
      <c r="CO54" s="25">
        <v>0</v>
      </c>
      <c r="CP54" s="25">
        <v>0</v>
      </c>
      <c r="CQ54" s="25">
        <v>0</v>
      </c>
      <c r="CR54" s="26">
        <f t="shared" si="45"/>
        <v>0</v>
      </c>
      <c r="CS54" s="27">
        <f t="shared" si="46"/>
        <v>0</v>
      </c>
      <c r="CT54" s="25"/>
      <c r="CU54" s="25"/>
      <c r="CV54" s="25"/>
      <c r="CW54" s="25"/>
      <c r="CX54" s="26">
        <f t="shared" si="47"/>
        <v>0</v>
      </c>
      <c r="CY54" s="27">
        <f t="shared" si="48"/>
        <v>0</v>
      </c>
      <c r="CZ54" s="25"/>
      <c r="DA54" s="25"/>
      <c r="DB54" s="25"/>
      <c r="DC54" s="25"/>
      <c r="DD54" s="26">
        <f t="shared" si="49"/>
        <v>0</v>
      </c>
      <c r="DE54" s="27">
        <f t="shared" si="50"/>
        <v>0</v>
      </c>
      <c r="DF54" s="25"/>
      <c r="DG54" s="25"/>
      <c r="DH54" s="25"/>
      <c r="DI54" s="25"/>
      <c r="DJ54" s="26">
        <f t="shared" si="51"/>
        <v>0</v>
      </c>
      <c r="DK54" s="28">
        <f t="shared" si="52"/>
        <v>0</v>
      </c>
    </row>
    <row r="55" spans="1:115" x14ac:dyDescent="0.4">
      <c r="A55" s="24">
        <v>46</v>
      </c>
      <c r="B55" s="34" t="s">
        <v>47</v>
      </c>
      <c r="C55" s="7">
        <f t="shared" si="53"/>
        <v>0</v>
      </c>
      <c r="D55" s="8">
        <f t="shared" si="54"/>
        <v>6300</v>
      </c>
      <c r="E55" s="8">
        <f t="shared" si="55"/>
        <v>5400</v>
      </c>
      <c r="F55" s="8">
        <f t="shared" si="56"/>
        <v>9200</v>
      </c>
      <c r="G55" s="8">
        <f t="shared" si="57"/>
        <v>0</v>
      </c>
      <c r="H55" s="40">
        <f t="shared" si="8"/>
        <v>20900</v>
      </c>
      <c r="I55" s="8">
        <f t="shared" si="9"/>
        <v>0</v>
      </c>
      <c r="J55" s="8">
        <f t="shared" si="10"/>
        <v>3600</v>
      </c>
      <c r="K55" s="8">
        <f t="shared" si="11"/>
        <v>3200</v>
      </c>
      <c r="L55" s="8">
        <f t="shared" si="12"/>
        <v>4800</v>
      </c>
      <c r="M55" s="8">
        <f t="shared" si="13"/>
        <v>0</v>
      </c>
      <c r="N55" s="41">
        <f t="shared" si="14"/>
        <v>11600</v>
      </c>
      <c r="O55" s="8">
        <f t="shared" si="15"/>
        <v>0</v>
      </c>
      <c r="P55" s="8">
        <f t="shared" si="16"/>
        <v>1600</v>
      </c>
      <c r="Q55" s="8">
        <f t="shared" si="17"/>
        <v>1300</v>
      </c>
      <c r="R55" s="8">
        <f t="shared" si="18"/>
        <v>2400</v>
      </c>
      <c r="S55" s="8">
        <f t="shared" si="19"/>
        <v>0</v>
      </c>
      <c r="T55" s="41">
        <f t="shared" si="20"/>
        <v>5300</v>
      </c>
      <c r="U55" s="8">
        <f t="shared" si="21"/>
        <v>0</v>
      </c>
      <c r="V55" s="8">
        <f t="shared" si="22"/>
        <v>1100</v>
      </c>
      <c r="W55" s="8">
        <f t="shared" si="23"/>
        <v>900</v>
      </c>
      <c r="X55" s="8">
        <f t="shared" si="24"/>
        <v>2000</v>
      </c>
      <c r="Y55" s="8">
        <f t="shared" si="25"/>
        <v>0</v>
      </c>
      <c r="Z55" s="41">
        <f t="shared" si="26"/>
        <v>4000</v>
      </c>
      <c r="AA55" s="25"/>
      <c r="AB55" s="26">
        <f t="shared" si="27"/>
        <v>0</v>
      </c>
      <c r="AC55" s="25"/>
      <c r="AD55" s="26">
        <f t="shared" si="28"/>
        <v>0</v>
      </c>
      <c r="AE55" s="25"/>
      <c r="AF55" s="26">
        <f t="shared" si="29"/>
        <v>0</v>
      </c>
      <c r="AG55" s="27">
        <f t="shared" si="30"/>
        <v>0</v>
      </c>
      <c r="AH55" s="25">
        <v>1200</v>
      </c>
      <c r="AI55" s="25">
        <v>800</v>
      </c>
      <c r="AJ55" s="25">
        <v>4800</v>
      </c>
      <c r="AK55" s="25">
        <v>0</v>
      </c>
      <c r="AL55" s="26">
        <f t="shared" si="31"/>
        <v>6800</v>
      </c>
      <c r="AM55" s="25">
        <v>600</v>
      </c>
      <c r="AN55" s="25">
        <v>300</v>
      </c>
      <c r="AO55" s="25">
        <v>2400</v>
      </c>
      <c r="AP55" s="25">
        <v>0</v>
      </c>
      <c r="AQ55" s="26">
        <f t="shared" si="32"/>
        <v>3300</v>
      </c>
      <c r="AR55" s="25">
        <v>500</v>
      </c>
      <c r="AS55" s="25">
        <v>300</v>
      </c>
      <c r="AT55" s="25">
        <v>2000</v>
      </c>
      <c r="AU55" s="25">
        <v>0</v>
      </c>
      <c r="AV55" s="26">
        <f t="shared" si="33"/>
        <v>2800</v>
      </c>
      <c r="AW55" s="27">
        <f t="shared" si="34"/>
        <v>12900</v>
      </c>
      <c r="AX55" s="25">
        <v>1200</v>
      </c>
      <c r="AY55" s="25">
        <v>1200</v>
      </c>
      <c r="AZ55" s="25">
        <v>0</v>
      </c>
      <c r="BA55" s="25">
        <v>0</v>
      </c>
      <c r="BB55" s="26">
        <f t="shared" si="35"/>
        <v>2400</v>
      </c>
      <c r="BC55" s="25">
        <v>500</v>
      </c>
      <c r="BD55" s="25">
        <v>500</v>
      </c>
      <c r="BE55" s="25">
        <v>0</v>
      </c>
      <c r="BF55" s="25">
        <v>0</v>
      </c>
      <c r="BG55" s="26">
        <f t="shared" si="36"/>
        <v>1000</v>
      </c>
      <c r="BH55" s="25">
        <v>300</v>
      </c>
      <c r="BI55" s="25">
        <v>300</v>
      </c>
      <c r="BJ55" s="25">
        <v>0</v>
      </c>
      <c r="BK55" s="25">
        <v>0</v>
      </c>
      <c r="BL55" s="26">
        <f t="shared" si="37"/>
        <v>600</v>
      </c>
      <c r="BM55" s="27">
        <f t="shared" si="38"/>
        <v>4000</v>
      </c>
      <c r="BN55" s="25">
        <v>1200</v>
      </c>
      <c r="BO55" s="25">
        <v>1200</v>
      </c>
      <c r="BP55" s="25">
        <v>0</v>
      </c>
      <c r="BQ55" s="25">
        <v>0</v>
      </c>
      <c r="BR55" s="26">
        <f t="shared" si="39"/>
        <v>2400</v>
      </c>
      <c r="BS55" s="25">
        <v>500</v>
      </c>
      <c r="BT55" s="25">
        <v>500</v>
      </c>
      <c r="BU55" s="25">
        <v>0</v>
      </c>
      <c r="BV55" s="25">
        <v>0</v>
      </c>
      <c r="BW55" s="26">
        <f t="shared" si="40"/>
        <v>1000</v>
      </c>
      <c r="BX55" s="25">
        <f>[1]พรบ.ทะเบียน!R54+[1]พรบ.ตรวจสอบ!R54+[1]พรบ.นำเข้า!R54</f>
        <v>300</v>
      </c>
      <c r="BY55" s="25">
        <f>[1]พรบ.ทะเบียน!S54+[1]พรบ.ตรวจสอบ!S54+[1]พรบ.นำเข้า!S54</f>
        <v>300</v>
      </c>
      <c r="BZ55" s="25">
        <f>[1]พรบ.ทะเบียน!T54+[1]พรบ.ตรวจสอบ!T54+[1]พรบ.นำเข้า!T54</f>
        <v>0</v>
      </c>
      <c r="CA55" s="25">
        <f>[1]พรบ.ทะเบียน!U54+[1]พรบ.ตรวจสอบ!U54+[1]พรบ.นำเข้า!U54</f>
        <v>0</v>
      </c>
      <c r="CB55" s="26">
        <f t="shared" si="41"/>
        <v>600</v>
      </c>
      <c r="CC55" s="27">
        <f t="shared" si="42"/>
        <v>4000</v>
      </c>
      <c r="CD55" s="25">
        <v>0</v>
      </c>
      <c r="CE55" s="25">
        <v>0</v>
      </c>
      <c r="CF55" s="25">
        <v>0</v>
      </c>
      <c r="CG55" s="25">
        <v>0</v>
      </c>
      <c r="CH55" s="26">
        <f t="shared" si="43"/>
        <v>0</v>
      </c>
      <c r="CI55" s="25">
        <v>0</v>
      </c>
      <c r="CJ55" s="25">
        <v>0</v>
      </c>
      <c r="CK55" s="25">
        <v>0</v>
      </c>
      <c r="CL55" s="25">
        <v>0</v>
      </c>
      <c r="CM55" s="26">
        <f t="shared" si="44"/>
        <v>0</v>
      </c>
      <c r="CN55" s="25">
        <v>0</v>
      </c>
      <c r="CO55" s="25">
        <v>0</v>
      </c>
      <c r="CP55" s="25">
        <v>0</v>
      </c>
      <c r="CQ55" s="25">
        <v>0</v>
      </c>
      <c r="CR55" s="26">
        <f t="shared" si="45"/>
        <v>0</v>
      </c>
      <c r="CS55" s="27">
        <f t="shared" si="46"/>
        <v>0</v>
      </c>
      <c r="CT55" s="25"/>
      <c r="CU55" s="25"/>
      <c r="CV55" s="25"/>
      <c r="CW55" s="25"/>
      <c r="CX55" s="26">
        <f t="shared" si="47"/>
        <v>0</v>
      </c>
      <c r="CY55" s="27">
        <f t="shared" si="48"/>
        <v>0</v>
      </c>
      <c r="CZ55" s="25"/>
      <c r="DA55" s="25"/>
      <c r="DB55" s="25"/>
      <c r="DC55" s="25"/>
      <c r="DD55" s="26">
        <f t="shared" si="49"/>
        <v>0</v>
      </c>
      <c r="DE55" s="27">
        <f t="shared" si="50"/>
        <v>0</v>
      </c>
      <c r="DF55" s="25"/>
      <c r="DG55" s="25"/>
      <c r="DH55" s="25"/>
      <c r="DI55" s="25"/>
      <c r="DJ55" s="26">
        <f t="shared" si="51"/>
        <v>0</v>
      </c>
      <c r="DK55" s="28">
        <f t="shared" si="52"/>
        <v>0</v>
      </c>
    </row>
    <row r="56" spans="1:115" x14ac:dyDescent="0.4">
      <c r="A56" s="24">
        <v>47</v>
      </c>
      <c r="B56" s="36" t="s">
        <v>48</v>
      </c>
      <c r="C56" s="7">
        <f t="shared" si="53"/>
        <v>0</v>
      </c>
      <c r="D56" s="8">
        <f t="shared" si="54"/>
        <v>12200</v>
      </c>
      <c r="E56" s="8">
        <f t="shared" si="55"/>
        <v>7600</v>
      </c>
      <c r="F56" s="8">
        <f t="shared" si="56"/>
        <v>16000</v>
      </c>
      <c r="G56" s="8">
        <f t="shared" si="57"/>
        <v>0</v>
      </c>
      <c r="H56" s="40">
        <f t="shared" si="8"/>
        <v>35800</v>
      </c>
      <c r="I56" s="8">
        <f t="shared" si="9"/>
        <v>0</v>
      </c>
      <c r="J56" s="8">
        <f t="shared" si="10"/>
        <v>6800</v>
      </c>
      <c r="K56" s="8">
        <f t="shared" si="11"/>
        <v>4100</v>
      </c>
      <c r="L56" s="8">
        <f t="shared" si="12"/>
        <v>8400</v>
      </c>
      <c r="M56" s="8">
        <f t="shared" si="13"/>
        <v>0</v>
      </c>
      <c r="N56" s="41">
        <f t="shared" si="14"/>
        <v>19300</v>
      </c>
      <c r="O56" s="8">
        <f t="shared" si="15"/>
        <v>0</v>
      </c>
      <c r="P56" s="8">
        <f t="shared" si="16"/>
        <v>3000</v>
      </c>
      <c r="Q56" s="8">
        <f t="shared" si="17"/>
        <v>2000</v>
      </c>
      <c r="R56" s="8">
        <f t="shared" si="18"/>
        <v>4200</v>
      </c>
      <c r="S56" s="8">
        <f t="shared" si="19"/>
        <v>0</v>
      </c>
      <c r="T56" s="41">
        <f t="shared" si="20"/>
        <v>9200</v>
      </c>
      <c r="U56" s="8">
        <f t="shared" si="21"/>
        <v>0</v>
      </c>
      <c r="V56" s="8">
        <f t="shared" si="22"/>
        <v>2400</v>
      </c>
      <c r="W56" s="8">
        <f t="shared" si="23"/>
        <v>1500</v>
      </c>
      <c r="X56" s="8">
        <f t="shared" si="24"/>
        <v>3400</v>
      </c>
      <c r="Y56" s="8">
        <f t="shared" si="25"/>
        <v>0</v>
      </c>
      <c r="Z56" s="41">
        <f t="shared" si="26"/>
        <v>7300</v>
      </c>
      <c r="AA56" s="25"/>
      <c r="AB56" s="26">
        <f t="shared" si="27"/>
        <v>0</v>
      </c>
      <c r="AC56" s="25"/>
      <c r="AD56" s="26">
        <f t="shared" si="28"/>
        <v>0</v>
      </c>
      <c r="AE56" s="25"/>
      <c r="AF56" s="26">
        <f t="shared" si="29"/>
        <v>0</v>
      </c>
      <c r="AG56" s="27">
        <f t="shared" si="30"/>
        <v>0</v>
      </c>
      <c r="AH56" s="25">
        <v>2400</v>
      </c>
      <c r="AI56" s="25">
        <v>1200</v>
      </c>
      <c r="AJ56" s="25">
        <v>8400</v>
      </c>
      <c r="AK56" s="25">
        <v>0</v>
      </c>
      <c r="AL56" s="26">
        <f t="shared" si="31"/>
        <v>12000</v>
      </c>
      <c r="AM56" s="25">
        <v>900</v>
      </c>
      <c r="AN56" s="25">
        <v>600</v>
      </c>
      <c r="AO56" s="25">
        <v>4200</v>
      </c>
      <c r="AP56" s="25">
        <v>0</v>
      </c>
      <c r="AQ56" s="26">
        <f t="shared" si="32"/>
        <v>5700</v>
      </c>
      <c r="AR56" s="25">
        <v>600</v>
      </c>
      <c r="AS56" s="25">
        <v>600</v>
      </c>
      <c r="AT56" s="25">
        <v>3400</v>
      </c>
      <c r="AU56" s="25">
        <v>0</v>
      </c>
      <c r="AV56" s="26">
        <f t="shared" si="33"/>
        <v>4600</v>
      </c>
      <c r="AW56" s="27">
        <f t="shared" si="34"/>
        <v>22300</v>
      </c>
      <c r="AX56" s="25">
        <v>3000</v>
      </c>
      <c r="AY56" s="25">
        <v>1600</v>
      </c>
      <c r="AZ56" s="25">
        <v>0</v>
      </c>
      <c r="BA56" s="25">
        <v>0</v>
      </c>
      <c r="BB56" s="26">
        <f t="shared" si="35"/>
        <v>4600</v>
      </c>
      <c r="BC56" s="25">
        <v>1500</v>
      </c>
      <c r="BD56" s="25">
        <v>800</v>
      </c>
      <c r="BE56" s="25">
        <v>0</v>
      </c>
      <c r="BF56" s="25">
        <v>0</v>
      </c>
      <c r="BG56" s="26">
        <f t="shared" si="36"/>
        <v>2300</v>
      </c>
      <c r="BH56" s="25">
        <v>1500</v>
      </c>
      <c r="BI56" s="25">
        <v>600</v>
      </c>
      <c r="BJ56" s="25">
        <v>0</v>
      </c>
      <c r="BK56" s="25">
        <v>0</v>
      </c>
      <c r="BL56" s="26">
        <f t="shared" si="37"/>
        <v>2100</v>
      </c>
      <c r="BM56" s="27">
        <f t="shared" si="38"/>
        <v>9000</v>
      </c>
      <c r="BN56" s="25">
        <v>1400</v>
      </c>
      <c r="BO56" s="25">
        <v>1300</v>
      </c>
      <c r="BP56" s="25">
        <v>0</v>
      </c>
      <c r="BQ56" s="25">
        <v>0</v>
      </c>
      <c r="BR56" s="26">
        <f t="shared" si="39"/>
        <v>2700</v>
      </c>
      <c r="BS56" s="25">
        <v>600</v>
      </c>
      <c r="BT56" s="25">
        <v>600</v>
      </c>
      <c r="BU56" s="25">
        <v>0</v>
      </c>
      <c r="BV56" s="25">
        <v>0</v>
      </c>
      <c r="BW56" s="26">
        <f t="shared" si="40"/>
        <v>1200</v>
      </c>
      <c r="BX56" s="25">
        <f>[1]พรบ.ทะเบียน!R55+[1]พรบ.ตรวจสอบ!R55+[1]พรบ.นำเข้า!R55</f>
        <v>300</v>
      </c>
      <c r="BY56" s="25">
        <f>[1]พรบ.ทะเบียน!S55+[1]พรบ.ตรวจสอบ!S55+[1]พรบ.นำเข้า!S55</f>
        <v>300</v>
      </c>
      <c r="BZ56" s="25">
        <f>[1]พรบ.ทะเบียน!T55+[1]พรบ.ตรวจสอบ!T55+[1]พรบ.นำเข้า!T55</f>
        <v>0</v>
      </c>
      <c r="CA56" s="25">
        <f>[1]พรบ.ทะเบียน!U55+[1]พรบ.ตรวจสอบ!U55+[1]พรบ.นำเข้า!U55</f>
        <v>0</v>
      </c>
      <c r="CB56" s="26">
        <f t="shared" si="41"/>
        <v>600</v>
      </c>
      <c r="CC56" s="27">
        <f t="shared" si="42"/>
        <v>4500</v>
      </c>
      <c r="CD56" s="25">
        <v>0</v>
      </c>
      <c r="CE56" s="25">
        <v>0</v>
      </c>
      <c r="CF56" s="25">
        <v>0</v>
      </c>
      <c r="CG56" s="25">
        <v>0</v>
      </c>
      <c r="CH56" s="26">
        <f t="shared" si="43"/>
        <v>0</v>
      </c>
      <c r="CI56" s="25">
        <v>0</v>
      </c>
      <c r="CJ56" s="25">
        <v>0</v>
      </c>
      <c r="CK56" s="25">
        <v>0</v>
      </c>
      <c r="CL56" s="25">
        <v>0</v>
      </c>
      <c r="CM56" s="26">
        <f t="shared" si="44"/>
        <v>0</v>
      </c>
      <c r="CN56" s="25">
        <v>0</v>
      </c>
      <c r="CO56" s="25">
        <v>0</v>
      </c>
      <c r="CP56" s="25">
        <v>0</v>
      </c>
      <c r="CQ56" s="25">
        <v>0</v>
      </c>
      <c r="CR56" s="26">
        <f t="shared" si="45"/>
        <v>0</v>
      </c>
      <c r="CS56" s="27">
        <f t="shared" si="46"/>
        <v>0</v>
      </c>
      <c r="CT56" s="25"/>
      <c r="CU56" s="25"/>
      <c r="CV56" s="25"/>
      <c r="CW56" s="25"/>
      <c r="CX56" s="26">
        <f t="shared" si="47"/>
        <v>0</v>
      </c>
      <c r="CY56" s="27">
        <f t="shared" si="48"/>
        <v>0</v>
      </c>
      <c r="CZ56" s="25"/>
      <c r="DA56" s="25"/>
      <c r="DB56" s="25"/>
      <c r="DC56" s="25"/>
      <c r="DD56" s="26">
        <f t="shared" si="49"/>
        <v>0</v>
      </c>
      <c r="DE56" s="27">
        <f t="shared" si="50"/>
        <v>0</v>
      </c>
      <c r="DF56" s="25"/>
      <c r="DG56" s="25"/>
      <c r="DH56" s="25"/>
      <c r="DI56" s="25"/>
      <c r="DJ56" s="26">
        <f t="shared" si="51"/>
        <v>0</v>
      </c>
      <c r="DK56" s="28">
        <f t="shared" si="52"/>
        <v>0</v>
      </c>
    </row>
    <row r="57" spans="1:115" x14ac:dyDescent="0.4">
      <c r="A57" s="24">
        <v>48</v>
      </c>
      <c r="B57" s="36" t="s">
        <v>49</v>
      </c>
      <c r="C57" s="7">
        <f t="shared" si="53"/>
        <v>0</v>
      </c>
      <c r="D57" s="8">
        <f t="shared" si="54"/>
        <v>18500</v>
      </c>
      <c r="E57" s="8">
        <f t="shared" si="55"/>
        <v>12200</v>
      </c>
      <c r="F57" s="8">
        <f t="shared" si="56"/>
        <v>14400</v>
      </c>
      <c r="G57" s="8">
        <f t="shared" si="57"/>
        <v>0</v>
      </c>
      <c r="H57" s="40">
        <f t="shared" si="8"/>
        <v>45100</v>
      </c>
      <c r="I57" s="8">
        <f t="shared" si="9"/>
        <v>0</v>
      </c>
      <c r="J57" s="8">
        <f t="shared" si="10"/>
        <v>9700</v>
      </c>
      <c r="K57" s="8">
        <f t="shared" si="11"/>
        <v>6700</v>
      </c>
      <c r="L57" s="8">
        <f t="shared" si="12"/>
        <v>7200</v>
      </c>
      <c r="M57" s="8">
        <f t="shared" si="13"/>
        <v>0</v>
      </c>
      <c r="N57" s="41">
        <f t="shared" si="14"/>
        <v>23600</v>
      </c>
      <c r="O57" s="8">
        <f t="shared" si="15"/>
        <v>0</v>
      </c>
      <c r="P57" s="8">
        <f t="shared" si="16"/>
        <v>5100</v>
      </c>
      <c r="Q57" s="8">
        <f t="shared" si="17"/>
        <v>3200</v>
      </c>
      <c r="R57" s="8">
        <f t="shared" si="18"/>
        <v>3600</v>
      </c>
      <c r="S57" s="8">
        <f t="shared" si="19"/>
        <v>0</v>
      </c>
      <c r="T57" s="41">
        <f t="shared" si="20"/>
        <v>11900</v>
      </c>
      <c r="U57" s="8">
        <f t="shared" si="21"/>
        <v>0</v>
      </c>
      <c r="V57" s="8">
        <f t="shared" si="22"/>
        <v>3700</v>
      </c>
      <c r="W57" s="8">
        <f t="shared" si="23"/>
        <v>2300</v>
      </c>
      <c r="X57" s="8">
        <f t="shared" si="24"/>
        <v>3600</v>
      </c>
      <c r="Y57" s="8">
        <f t="shared" si="25"/>
        <v>0</v>
      </c>
      <c r="Z57" s="41">
        <f t="shared" si="26"/>
        <v>9600</v>
      </c>
      <c r="AA57" s="25"/>
      <c r="AB57" s="26">
        <f t="shared" si="27"/>
        <v>0</v>
      </c>
      <c r="AC57" s="25"/>
      <c r="AD57" s="26">
        <f t="shared" si="28"/>
        <v>0</v>
      </c>
      <c r="AE57" s="25"/>
      <c r="AF57" s="26">
        <f t="shared" si="29"/>
        <v>0</v>
      </c>
      <c r="AG57" s="27">
        <f t="shared" si="30"/>
        <v>0</v>
      </c>
      <c r="AH57" s="25">
        <v>1800</v>
      </c>
      <c r="AI57" s="25">
        <v>1200</v>
      </c>
      <c r="AJ57" s="25">
        <v>7200</v>
      </c>
      <c r="AK57" s="25">
        <v>0</v>
      </c>
      <c r="AL57" s="26">
        <f t="shared" si="31"/>
        <v>10200</v>
      </c>
      <c r="AM57" s="25">
        <v>900</v>
      </c>
      <c r="AN57" s="25">
        <v>600</v>
      </c>
      <c r="AO57" s="25">
        <v>3600</v>
      </c>
      <c r="AP57" s="25">
        <v>0</v>
      </c>
      <c r="AQ57" s="26">
        <f t="shared" si="32"/>
        <v>5100</v>
      </c>
      <c r="AR57" s="25">
        <v>800</v>
      </c>
      <c r="AS57" s="25">
        <v>400</v>
      </c>
      <c r="AT57" s="25">
        <v>3600</v>
      </c>
      <c r="AU57" s="25">
        <v>0</v>
      </c>
      <c r="AV57" s="26">
        <f t="shared" si="33"/>
        <v>4800</v>
      </c>
      <c r="AW57" s="27">
        <f t="shared" si="34"/>
        <v>20100</v>
      </c>
      <c r="AX57" s="25">
        <v>5400</v>
      </c>
      <c r="AY57" s="25">
        <v>3000</v>
      </c>
      <c r="AZ57" s="25">
        <v>0</v>
      </c>
      <c r="BA57" s="25">
        <v>0</v>
      </c>
      <c r="BB57" s="26">
        <f t="shared" si="35"/>
        <v>8400</v>
      </c>
      <c r="BC57" s="25">
        <v>2700</v>
      </c>
      <c r="BD57" s="25">
        <v>1100</v>
      </c>
      <c r="BE57" s="25">
        <v>0</v>
      </c>
      <c r="BF57" s="25">
        <v>0</v>
      </c>
      <c r="BG57" s="26">
        <f t="shared" si="36"/>
        <v>3800</v>
      </c>
      <c r="BH57" s="25">
        <v>1900</v>
      </c>
      <c r="BI57" s="25">
        <v>900</v>
      </c>
      <c r="BJ57" s="25">
        <v>0</v>
      </c>
      <c r="BK57" s="25">
        <v>0</v>
      </c>
      <c r="BL57" s="26">
        <f t="shared" si="37"/>
        <v>2800</v>
      </c>
      <c r="BM57" s="27">
        <f t="shared" si="38"/>
        <v>15000</v>
      </c>
      <c r="BN57" s="25">
        <v>2500</v>
      </c>
      <c r="BO57" s="25">
        <v>2500</v>
      </c>
      <c r="BP57" s="25">
        <v>0</v>
      </c>
      <c r="BQ57" s="25">
        <v>0</v>
      </c>
      <c r="BR57" s="26">
        <f t="shared" si="39"/>
        <v>5000</v>
      </c>
      <c r="BS57" s="25">
        <v>1500</v>
      </c>
      <c r="BT57" s="25">
        <v>1500</v>
      </c>
      <c r="BU57" s="25">
        <v>0</v>
      </c>
      <c r="BV57" s="25">
        <v>0</v>
      </c>
      <c r="BW57" s="26">
        <f t="shared" si="40"/>
        <v>3000</v>
      </c>
      <c r="BX57" s="25">
        <f>[1]พรบ.ทะเบียน!R56+[1]พรบ.ตรวจสอบ!R56+[1]พรบ.นำเข้า!R56</f>
        <v>1000</v>
      </c>
      <c r="BY57" s="25">
        <f>[1]พรบ.ทะเบียน!S56+[1]พรบ.ตรวจสอบ!S56+[1]พรบ.นำเข้า!S56</f>
        <v>1000</v>
      </c>
      <c r="BZ57" s="25">
        <f>[1]พรบ.ทะเบียน!T56+[1]พรบ.ตรวจสอบ!T56+[1]พรบ.นำเข้า!T56</f>
        <v>0</v>
      </c>
      <c r="CA57" s="25">
        <f>[1]พรบ.ทะเบียน!U56+[1]พรบ.ตรวจสอบ!U56+[1]พรบ.นำเข้า!U56</f>
        <v>0</v>
      </c>
      <c r="CB57" s="26">
        <f t="shared" si="41"/>
        <v>2000</v>
      </c>
      <c r="CC57" s="27">
        <f t="shared" si="42"/>
        <v>10000</v>
      </c>
      <c r="CD57" s="25">
        <v>0</v>
      </c>
      <c r="CE57" s="25">
        <v>0</v>
      </c>
      <c r="CF57" s="25">
        <v>0</v>
      </c>
      <c r="CG57" s="25">
        <v>0</v>
      </c>
      <c r="CH57" s="26">
        <f t="shared" si="43"/>
        <v>0</v>
      </c>
      <c r="CI57" s="25">
        <v>0</v>
      </c>
      <c r="CJ57" s="25">
        <v>0</v>
      </c>
      <c r="CK57" s="25">
        <v>0</v>
      </c>
      <c r="CL57" s="25">
        <v>0</v>
      </c>
      <c r="CM57" s="26">
        <f t="shared" si="44"/>
        <v>0</v>
      </c>
      <c r="CN57" s="25">
        <v>0</v>
      </c>
      <c r="CO57" s="25">
        <v>0</v>
      </c>
      <c r="CP57" s="25">
        <v>0</v>
      </c>
      <c r="CQ57" s="25">
        <v>0</v>
      </c>
      <c r="CR57" s="26">
        <f t="shared" si="45"/>
        <v>0</v>
      </c>
      <c r="CS57" s="27">
        <f t="shared" si="46"/>
        <v>0</v>
      </c>
      <c r="CT57" s="25"/>
      <c r="CU57" s="25"/>
      <c r="CV57" s="25"/>
      <c r="CW57" s="25"/>
      <c r="CX57" s="26">
        <f t="shared" si="47"/>
        <v>0</v>
      </c>
      <c r="CY57" s="27">
        <f t="shared" si="48"/>
        <v>0</v>
      </c>
      <c r="CZ57" s="25"/>
      <c r="DA57" s="25"/>
      <c r="DB57" s="25"/>
      <c r="DC57" s="25"/>
      <c r="DD57" s="26">
        <f t="shared" si="49"/>
        <v>0</v>
      </c>
      <c r="DE57" s="27">
        <f t="shared" si="50"/>
        <v>0</v>
      </c>
      <c r="DF57" s="25"/>
      <c r="DG57" s="25"/>
      <c r="DH57" s="25"/>
      <c r="DI57" s="25"/>
      <c r="DJ57" s="26">
        <f t="shared" si="51"/>
        <v>0</v>
      </c>
      <c r="DK57" s="28">
        <f t="shared" si="52"/>
        <v>0</v>
      </c>
    </row>
    <row r="58" spans="1:115" x14ac:dyDescent="0.4">
      <c r="A58" s="24">
        <v>49</v>
      </c>
      <c r="B58" s="36" t="s">
        <v>50</v>
      </c>
      <c r="C58" s="7">
        <f t="shared" si="53"/>
        <v>0</v>
      </c>
      <c r="D58" s="8">
        <f t="shared" si="54"/>
        <v>13800</v>
      </c>
      <c r="E58" s="8">
        <f t="shared" si="55"/>
        <v>8100</v>
      </c>
      <c r="F58" s="8">
        <f t="shared" si="56"/>
        <v>6000</v>
      </c>
      <c r="G58" s="8">
        <f t="shared" si="57"/>
        <v>0</v>
      </c>
      <c r="H58" s="40">
        <f t="shared" si="8"/>
        <v>27900</v>
      </c>
      <c r="I58" s="8">
        <f t="shared" si="9"/>
        <v>0</v>
      </c>
      <c r="J58" s="8">
        <f t="shared" si="10"/>
        <v>7400</v>
      </c>
      <c r="K58" s="8">
        <f t="shared" si="11"/>
        <v>4700</v>
      </c>
      <c r="L58" s="8">
        <f t="shared" si="12"/>
        <v>3000</v>
      </c>
      <c r="M58" s="8">
        <f t="shared" si="13"/>
        <v>0</v>
      </c>
      <c r="N58" s="41">
        <f t="shared" si="14"/>
        <v>15100</v>
      </c>
      <c r="O58" s="8">
        <f t="shared" si="15"/>
        <v>0</v>
      </c>
      <c r="P58" s="8">
        <f t="shared" si="16"/>
        <v>3600</v>
      </c>
      <c r="Q58" s="8">
        <f t="shared" si="17"/>
        <v>2000</v>
      </c>
      <c r="R58" s="8">
        <f t="shared" si="18"/>
        <v>1500</v>
      </c>
      <c r="S58" s="8">
        <f t="shared" si="19"/>
        <v>0</v>
      </c>
      <c r="T58" s="41">
        <f t="shared" si="20"/>
        <v>7100</v>
      </c>
      <c r="U58" s="8">
        <f t="shared" si="21"/>
        <v>0</v>
      </c>
      <c r="V58" s="8">
        <f t="shared" si="22"/>
        <v>2800</v>
      </c>
      <c r="W58" s="8">
        <f t="shared" si="23"/>
        <v>1400</v>
      </c>
      <c r="X58" s="8">
        <f t="shared" si="24"/>
        <v>1500</v>
      </c>
      <c r="Y58" s="8">
        <f t="shared" si="25"/>
        <v>0</v>
      </c>
      <c r="Z58" s="41">
        <f t="shared" si="26"/>
        <v>5700</v>
      </c>
      <c r="AA58" s="25"/>
      <c r="AB58" s="26">
        <f t="shared" si="27"/>
        <v>0</v>
      </c>
      <c r="AC58" s="25"/>
      <c r="AD58" s="26">
        <f t="shared" si="28"/>
        <v>0</v>
      </c>
      <c r="AE58" s="25"/>
      <c r="AF58" s="26">
        <f t="shared" si="29"/>
        <v>0</v>
      </c>
      <c r="AG58" s="27">
        <f t="shared" si="30"/>
        <v>0</v>
      </c>
      <c r="AH58" s="25">
        <v>900</v>
      </c>
      <c r="AI58" s="25">
        <v>600</v>
      </c>
      <c r="AJ58" s="25">
        <v>3000</v>
      </c>
      <c r="AK58" s="25">
        <v>0</v>
      </c>
      <c r="AL58" s="26">
        <f t="shared" si="31"/>
        <v>4500</v>
      </c>
      <c r="AM58" s="25">
        <v>300</v>
      </c>
      <c r="AN58" s="25">
        <v>300</v>
      </c>
      <c r="AO58" s="25">
        <v>1500</v>
      </c>
      <c r="AP58" s="25">
        <v>0</v>
      </c>
      <c r="AQ58" s="26">
        <f t="shared" si="32"/>
        <v>2100</v>
      </c>
      <c r="AR58" s="25">
        <v>300</v>
      </c>
      <c r="AS58" s="25">
        <v>0</v>
      </c>
      <c r="AT58" s="25">
        <v>1500</v>
      </c>
      <c r="AU58" s="25">
        <v>0</v>
      </c>
      <c r="AV58" s="26">
        <f t="shared" si="33"/>
        <v>1800</v>
      </c>
      <c r="AW58" s="27">
        <f t="shared" si="34"/>
        <v>8400</v>
      </c>
      <c r="AX58" s="25">
        <v>5400</v>
      </c>
      <c r="AY58" s="25">
        <v>3000</v>
      </c>
      <c r="AZ58" s="25">
        <v>0</v>
      </c>
      <c r="BA58" s="25">
        <v>0</v>
      </c>
      <c r="BB58" s="26">
        <f t="shared" si="35"/>
        <v>8400</v>
      </c>
      <c r="BC58" s="25">
        <v>2700</v>
      </c>
      <c r="BD58" s="25">
        <v>1100</v>
      </c>
      <c r="BE58" s="25">
        <v>0</v>
      </c>
      <c r="BF58" s="25">
        <v>0</v>
      </c>
      <c r="BG58" s="26">
        <f t="shared" si="36"/>
        <v>3800</v>
      </c>
      <c r="BH58" s="25">
        <v>1900</v>
      </c>
      <c r="BI58" s="25">
        <v>900</v>
      </c>
      <c r="BJ58" s="25">
        <v>0</v>
      </c>
      <c r="BK58" s="25">
        <v>0</v>
      </c>
      <c r="BL58" s="26">
        <f t="shared" si="37"/>
        <v>2800</v>
      </c>
      <c r="BM58" s="27">
        <f t="shared" si="38"/>
        <v>15000</v>
      </c>
      <c r="BN58" s="25">
        <v>1100</v>
      </c>
      <c r="BO58" s="25">
        <v>1100</v>
      </c>
      <c r="BP58" s="25">
        <v>0</v>
      </c>
      <c r="BQ58" s="25">
        <v>0</v>
      </c>
      <c r="BR58" s="26">
        <f t="shared" si="39"/>
        <v>2200</v>
      </c>
      <c r="BS58" s="25">
        <v>600</v>
      </c>
      <c r="BT58" s="25">
        <v>600</v>
      </c>
      <c r="BU58" s="25">
        <v>0</v>
      </c>
      <c r="BV58" s="25">
        <v>0</v>
      </c>
      <c r="BW58" s="26">
        <f t="shared" si="40"/>
        <v>1200</v>
      </c>
      <c r="BX58" s="25">
        <f>[1]พรบ.ทะเบียน!R57+[1]พรบ.ตรวจสอบ!R57+[1]พรบ.นำเข้า!R57</f>
        <v>600</v>
      </c>
      <c r="BY58" s="25">
        <f>[1]พรบ.ทะเบียน!S57+[1]พรบ.ตรวจสอบ!S57+[1]พรบ.นำเข้า!S57</f>
        <v>500</v>
      </c>
      <c r="BZ58" s="25">
        <f>[1]พรบ.ทะเบียน!T57+[1]พรบ.ตรวจสอบ!T57+[1]พรบ.นำเข้า!T57</f>
        <v>0</v>
      </c>
      <c r="CA58" s="25">
        <f>[1]พรบ.ทะเบียน!U57+[1]พรบ.ตรวจสอบ!U57+[1]พรบ.นำเข้า!U57</f>
        <v>0</v>
      </c>
      <c r="CB58" s="26">
        <f t="shared" si="41"/>
        <v>1100</v>
      </c>
      <c r="CC58" s="27">
        <f t="shared" si="42"/>
        <v>4500</v>
      </c>
      <c r="CD58" s="25">
        <v>0</v>
      </c>
      <c r="CE58" s="25">
        <v>0</v>
      </c>
      <c r="CF58" s="25">
        <v>0</v>
      </c>
      <c r="CG58" s="25">
        <v>0</v>
      </c>
      <c r="CH58" s="26">
        <f t="shared" si="43"/>
        <v>0</v>
      </c>
      <c r="CI58" s="25">
        <v>0</v>
      </c>
      <c r="CJ58" s="25">
        <v>0</v>
      </c>
      <c r="CK58" s="25">
        <v>0</v>
      </c>
      <c r="CL58" s="25">
        <v>0</v>
      </c>
      <c r="CM58" s="26">
        <f t="shared" si="44"/>
        <v>0</v>
      </c>
      <c r="CN58" s="25">
        <v>0</v>
      </c>
      <c r="CO58" s="25">
        <v>0</v>
      </c>
      <c r="CP58" s="25">
        <v>0</v>
      </c>
      <c r="CQ58" s="25">
        <v>0</v>
      </c>
      <c r="CR58" s="26">
        <f t="shared" si="45"/>
        <v>0</v>
      </c>
      <c r="CS58" s="27">
        <f t="shared" si="46"/>
        <v>0</v>
      </c>
      <c r="CT58" s="25"/>
      <c r="CU58" s="25"/>
      <c r="CV58" s="25"/>
      <c r="CW58" s="25"/>
      <c r="CX58" s="26">
        <f t="shared" si="47"/>
        <v>0</v>
      </c>
      <c r="CY58" s="27">
        <f t="shared" si="48"/>
        <v>0</v>
      </c>
      <c r="CZ58" s="25"/>
      <c r="DA58" s="25"/>
      <c r="DB58" s="25"/>
      <c r="DC58" s="25"/>
      <c r="DD58" s="26">
        <f t="shared" si="49"/>
        <v>0</v>
      </c>
      <c r="DE58" s="27">
        <f t="shared" si="50"/>
        <v>0</v>
      </c>
      <c r="DF58" s="25"/>
      <c r="DG58" s="25"/>
      <c r="DH58" s="25"/>
      <c r="DI58" s="25"/>
      <c r="DJ58" s="26">
        <f t="shared" si="51"/>
        <v>0</v>
      </c>
      <c r="DK58" s="28">
        <f t="shared" si="52"/>
        <v>0</v>
      </c>
    </row>
    <row r="59" spans="1:115" x14ac:dyDescent="0.4">
      <c r="A59" s="24">
        <v>50</v>
      </c>
      <c r="B59" s="36" t="s">
        <v>51</v>
      </c>
      <c r="C59" s="7">
        <f t="shared" si="53"/>
        <v>0</v>
      </c>
      <c r="D59" s="8">
        <f t="shared" si="54"/>
        <v>14600</v>
      </c>
      <c r="E59" s="8">
        <f t="shared" si="55"/>
        <v>8800</v>
      </c>
      <c r="F59" s="8">
        <f t="shared" si="56"/>
        <v>8400</v>
      </c>
      <c r="G59" s="8">
        <f t="shared" si="57"/>
        <v>0</v>
      </c>
      <c r="H59" s="40">
        <f t="shared" si="8"/>
        <v>31800</v>
      </c>
      <c r="I59" s="8">
        <f t="shared" si="9"/>
        <v>0</v>
      </c>
      <c r="J59" s="8">
        <f t="shared" si="10"/>
        <v>7900</v>
      </c>
      <c r="K59" s="8">
        <f t="shared" si="11"/>
        <v>5000</v>
      </c>
      <c r="L59" s="8">
        <f t="shared" si="12"/>
        <v>4200</v>
      </c>
      <c r="M59" s="8">
        <f t="shared" si="13"/>
        <v>0</v>
      </c>
      <c r="N59" s="41">
        <f t="shared" si="14"/>
        <v>17100</v>
      </c>
      <c r="O59" s="8">
        <f t="shared" si="15"/>
        <v>0</v>
      </c>
      <c r="P59" s="8">
        <f t="shared" si="16"/>
        <v>4200</v>
      </c>
      <c r="Q59" s="8">
        <f t="shared" si="17"/>
        <v>2300</v>
      </c>
      <c r="R59" s="8">
        <f t="shared" si="18"/>
        <v>2100</v>
      </c>
      <c r="S59" s="8">
        <f t="shared" si="19"/>
        <v>0</v>
      </c>
      <c r="T59" s="41">
        <f t="shared" si="20"/>
        <v>8600</v>
      </c>
      <c r="U59" s="8">
        <f t="shared" si="21"/>
        <v>0</v>
      </c>
      <c r="V59" s="8">
        <f t="shared" si="22"/>
        <v>2500</v>
      </c>
      <c r="W59" s="8">
        <f t="shared" si="23"/>
        <v>1500</v>
      </c>
      <c r="X59" s="8">
        <f t="shared" si="24"/>
        <v>2100</v>
      </c>
      <c r="Y59" s="8">
        <f t="shared" si="25"/>
        <v>0</v>
      </c>
      <c r="Z59" s="41">
        <f t="shared" si="26"/>
        <v>6100</v>
      </c>
      <c r="AA59" s="25"/>
      <c r="AB59" s="26">
        <f t="shared" si="27"/>
        <v>0</v>
      </c>
      <c r="AC59" s="25"/>
      <c r="AD59" s="26">
        <f t="shared" si="28"/>
        <v>0</v>
      </c>
      <c r="AE59" s="25"/>
      <c r="AF59" s="26">
        <f t="shared" si="29"/>
        <v>0</v>
      </c>
      <c r="AG59" s="27">
        <f t="shared" si="30"/>
        <v>0</v>
      </c>
      <c r="AH59" s="25">
        <v>1200</v>
      </c>
      <c r="AI59" s="25">
        <v>700</v>
      </c>
      <c r="AJ59" s="25">
        <v>4200</v>
      </c>
      <c r="AK59" s="25">
        <v>0</v>
      </c>
      <c r="AL59" s="26">
        <f t="shared" si="31"/>
        <v>6100</v>
      </c>
      <c r="AM59" s="25">
        <v>600</v>
      </c>
      <c r="AN59" s="25">
        <v>300</v>
      </c>
      <c r="AO59" s="25">
        <v>2100</v>
      </c>
      <c r="AP59" s="25">
        <v>0</v>
      </c>
      <c r="AQ59" s="26">
        <f t="shared" si="32"/>
        <v>3000</v>
      </c>
      <c r="AR59" s="25">
        <v>300</v>
      </c>
      <c r="AS59" s="25">
        <v>300</v>
      </c>
      <c r="AT59" s="25">
        <v>2100</v>
      </c>
      <c r="AU59" s="25">
        <v>0</v>
      </c>
      <c r="AV59" s="26">
        <f t="shared" si="33"/>
        <v>2700</v>
      </c>
      <c r="AW59" s="27">
        <f t="shared" si="34"/>
        <v>11800</v>
      </c>
      <c r="AX59" s="25">
        <v>5400</v>
      </c>
      <c r="AY59" s="25">
        <v>3000</v>
      </c>
      <c r="AZ59" s="25">
        <v>0</v>
      </c>
      <c r="BA59" s="25">
        <v>0</v>
      </c>
      <c r="BB59" s="26">
        <f t="shared" si="35"/>
        <v>8400</v>
      </c>
      <c r="BC59" s="25">
        <v>2700</v>
      </c>
      <c r="BD59" s="25">
        <v>1100</v>
      </c>
      <c r="BE59" s="25">
        <v>0</v>
      </c>
      <c r="BF59" s="25">
        <v>0</v>
      </c>
      <c r="BG59" s="26">
        <f t="shared" si="36"/>
        <v>3800</v>
      </c>
      <c r="BH59" s="25">
        <v>1900</v>
      </c>
      <c r="BI59" s="25">
        <v>900</v>
      </c>
      <c r="BJ59" s="25">
        <v>0</v>
      </c>
      <c r="BK59" s="25">
        <v>0</v>
      </c>
      <c r="BL59" s="26">
        <f t="shared" si="37"/>
        <v>2800</v>
      </c>
      <c r="BM59" s="27">
        <f t="shared" si="38"/>
        <v>15000</v>
      </c>
      <c r="BN59" s="25">
        <v>1300</v>
      </c>
      <c r="BO59" s="25">
        <v>1300</v>
      </c>
      <c r="BP59" s="25">
        <v>0</v>
      </c>
      <c r="BQ59" s="25">
        <v>0</v>
      </c>
      <c r="BR59" s="26">
        <f t="shared" si="39"/>
        <v>2600</v>
      </c>
      <c r="BS59" s="25">
        <v>900</v>
      </c>
      <c r="BT59" s="25">
        <v>900</v>
      </c>
      <c r="BU59" s="25">
        <v>0</v>
      </c>
      <c r="BV59" s="25">
        <v>0</v>
      </c>
      <c r="BW59" s="26">
        <f t="shared" si="40"/>
        <v>1800</v>
      </c>
      <c r="BX59" s="25">
        <f>[1]พรบ.ทะเบียน!R58+[1]พรบ.ตรวจสอบ!R58+[1]พรบ.นำเข้า!R58</f>
        <v>300</v>
      </c>
      <c r="BY59" s="25">
        <f>[1]พรบ.ทะเบียน!S58+[1]พรบ.ตรวจสอบ!S58+[1]พรบ.นำเข้า!S58</f>
        <v>300</v>
      </c>
      <c r="BZ59" s="25">
        <f>[1]พรบ.ทะเบียน!T58+[1]พรบ.ตรวจสอบ!T58+[1]พรบ.นำเข้า!T58</f>
        <v>0</v>
      </c>
      <c r="CA59" s="25">
        <f>[1]พรบ.ทะเบียน!U58+[1]พรบ.ตรวจสอบ!U58+[1]พรบ.นำเข้า!U58</f>
        <v>0</v>
      </c>
      <c r="CB59" s="26">
        <f t="shared" si="41"/>
        <v>600</v>
      </c>
      <c r="CC59" s="27">
        <f t="shared" si="42"/>
        <v>5000</v>
      </c>
      <c r="CD59" s="25">
        <v>0</v>
      </c>
      <c r="CE59" s="25">
        <v>0</v>
      </c>
      <c r="CF59" s="25">
        <v>0</v>
      </c>
      <c r="CG59" s="25">
        <v>0</v>
      </c>
      <c r="CH59" s="26">
        <f t="shared" si="43"/>
        <v>0</v>
      </c>
      <c r="CI59" s="25">
        <v>0</v>
      </c>
      <c r="CJ59" s="25">
        <v>0</v>
      </c>
      <c r="CK59" s="25">
        <v>0</v>
      </c>
      <c r="CL59" s="25">
        <v>0</v>
      </c>
      <c r="CM59" s="26">
        <f t="shared" si="44"/>
        <v>0</v>
      </c>
      <c r="CN59" s="25">
        <v>0</v>
      </c>
      <c r="CO59" s="25">
        <v>0</v>
      </c>
      <c r="CP59" s="25">
        <v>0</v>
      </c>
      <c r="CQ59" s="25">
        <v>0</v>
      </c>
      <c r="CR59" s="26">
        <f t="shared" si="45"/>
        <v>0</v>
      </c>
      <c r="CS59" s="27">
        <f t="shared" si="46"/>
        <v>0</v>
      </c>
      <c r="CT59" s="25"/>
      <c r="CU59" s="25"/>
      <c r="CV59" s="25"/>
      <c r="CW59" s="25"/>
      <c r="CX59" s="26">
        <f t="shared" si="47"/>
        <v>0</v>
      </c>
      <c r="CY59" s="27">
        <f t="shared" si="48"/>
        <v>0</v>
      </c>
      <c r="CZ59" s="25"/>
      <c r="DA59" s="25"/>
      <c r="DB59" s="25"/>
      <c r="DC59" s="25"/>
      <c r="DD59" s="26">
        <f t="shared" si="49"/>
        <v>0</v>
      </c>
      <c r="DE59" s="27">
        <f t="shared" si="50"/>
        <v>0</v>
      </c>
      <c r="DF59" s="25"/>
      <c r="DG59" s="25"/>
      <c r="DH59" s="25"/>
      <c r="DI59" s="25"/>
      <c r="DJ59" s="26">
        <f t="shared" si="51"/>
        <v>0</v>
      </c>
      <c r="DK59" s="28">
        <f t="shared" si="52"/>
        <v>0</v>
      </c>
    </row>
    <row r="60" spans="1:115" x14ac:dyDescent="0.4">
      <c r="A60" s="24">
        <v>51</v>
      </c>
      <c r="B60" s="36" t="s">
        <v>52</v>
      </c>
      <c r="C60" s="7">
        <f t="shared" si="53"/>
        <v>0</v>
      </c>
      <c r="D60" s="8">
        <f t="shared" si="54"/>
        <v>13400</v>
      </c>
      <c r="E60" s="8">
        <f t="shared" si="55"/>
        <v>7900</v>
      </c>
      <c r="F60" s="8">
        <f t="shared" si="56"/>
        <v>5600</v>
      </c>
      <c r="G60" s="8">
        <f t="shared" si="57"/>
        <v>0</v>
      </c>
      <c r="H60" s="40">
        <f t="shared" si="8"/>
        <v>26900</v>
      </c>
      <c r="I60" s="8">
        <f t="shared" si="9"/>
        <v>0</v>
      </c>
      <c r="J60" s="8">
        <f t="shared" si="10"/>
        <v>7600</v>
      </c>
      <c r="K60" s="8">
        <f t="shared" si="11"/>
        <v>5000</v>
      </c>
      <c r="L60" s="8">
        <f t="shared" si="12"/>
        <v>3000</v>
      </c>
      <c r="M60" s="8">
        <f t="shared" si="13"/>
        <v>0</v>
      </c>
      <c r="N60" s="41">
        <f t="shared" si="14"/>
        <v>15600</v>
      </c>
      <c r="O60" s="8">
        <f t="shared" si="15"/>
        <v>0</v>
      </c>
      <c r="P60" s="8">
        <f t="shared" si="16"/>
        <v>3300</v>
      </c>
      <c r="Q60" s="8">
        <f t="shared" si="17"/>
        <v>1700</v>
      </c>
      <c r="R60" s="8">
        <f t="shared" si="18"/>
        <v>1500</v>
      </c>
      <c r="S60" s="8">
        <f t="shared" si="19"/>
        <v>0</v>
      </c>
      <c r="T60" s="41">
        <f t="shared" si="20"/>
        <v>6500</v>
      </c>
      <c r="U60" s="8">
        <f t="shared" si="21"/>
        <v>0</v>
      </c>
      <c r="V60" s="8">
        <f t="shared" si="22"/>
        <v>2500</v>
      </c>
      <c r="W60" s="8">
        <f t="shared" si="23"/>
        <v>1200</v>
      </c>
      <c r="X60" s="8">
        <f t="shared" si="24"/>
        <v>1100</v>
      </c>
      <c r="Y60" s="8">
        <f t="shared" si="25"/>
        <v>0</v>
      </c>
      <c r="Z60" s="41">
        <f t="shared" si="26"/>
        <v>4800</v>
      </c>
      <c r="AA60" s="25"/>
      <c r="AB60" s="26">
        <f t="shared" si="27"/>
        <v>0</v>
      </c>
      <c r="AC60" s="25"/>
      <c r="AD60" s="26">
        <f t="shared" si="28"/>
        <v>0</v>
      </c>
      <c r="AE60" s="25"/>
      <c r="AF60" s="26">
        <f t="shared" si="29"/>
        <v>0</v>
      </c>
      <c r="AG60" s="27">
        <f t="shared" si="30"/>
        <v>0</v>
      </c>
      <c r="AH60" s="25">
        <v>800</v>
      </c>
      <c r="AI60" s="25">
        <v>600</v>
      </c>
      <c r="AJ60" s="25">
        <v>3000</v>
      </c>
      <c r="AK60" s="25">
        <v>0</v>
      </c>
      <c r="AL60" s="26">
        <f t="shared" si="31"/>
        <v>4400</v>
      </c>
      <c r="AM60" s="25">
        <v>300</v>
      </c>
      <c r="AN60" s="25">
        <v>300</v>
      </c>
      <c r="AO60" s="25">
        <v>1500</v>
      </c>
      <c r="AP60" s="25">
        <v>0</v>
      </c>
      <c r="AQ60" s="26">
        <f t="shared" si="32"/>
        <v>2100</v>
      </c>
      <c r="AR60" s="25">
        <v>300</v>
      </c>
      <c r="AS60" s="25">
        <v>0</v>
      </c>
      <c r="AT60" s="25">
        <v>1100</v>
      </c>
      <c r="AU60" s="25">
        <v>0</v>
      </c>
      <c r="AV60" s="26">
        <f t="shared" si="33"/>
        <v>1400</v>
      </c>
      <c r="AW60" s="27">
        <f t="shared" si="34"/>
        <v>7900</v>
      </c>
      <c r="AX60" s="25">
        <v>5400</v>
      </c>
      <c r="AY60" s="25">
        <v>3000</v>
      </c>
      <c r="AZ60" s="25">
        <v>0</v>
      </c>
      <c r="BA60" s="25">
        <v>0</v>
      </c>
      <c r="BB60" s="26">
        <f t="shared" si="35"/>
        <v>8400</v>
      </c>
      <c r="BC60" s="25">
        <v>2700</v>
      </c>
      <c r="BD60" s="25">
        <v>1100</v>
      </c>
      <c r="BE60" s="25">
        <v>0</v>
      </c>
      <c r="BF60" s="25">
        <v>0</v>
      </c>
      <c r="BG60" s="26">
        <f t="shared" si="36"/>
        <v>3800</v>
      </c>
      <c r="BH60" s="25">
        <v>1900</v>
      </c>
      <c r="BI60" s="25">
        <v>900</v>
      </c>
      <c r="BJ60" s="25">
        <v>0</v>
      </c>
      <c r="BK60" s="25">
        <v>0</v>
      </c>
      <c r="BL60" s="26">
        <f t="shared" si="37"/>
        <v>2800</v>
      </c>
      <c r="BM60" s="27">
        <f t="shared" si="38"/>
        <v>15000</v>
      </c>
      <c r="BN60" s="25">
        <v>1400</v>
      </c>
      <c r="BO60" s="25">
        <v>1400</v>
      </c>
      <c r="BP60" s="25">
        <v>0</v>
      </c>
      <c r="BQ60" s="25">
        <v>0</v>
      </c>
      <c r="BR60" s="26">
        <f t="shared" si="39"/>
        <v>2800</v>
      </c>
      <c r="BS60" s="25">
        <v>300</v>
      </c>
      <c r="BT60" s="25">
        <v>300</v>
      </c>
      <c r="BU60" s="25">
        <v>0</v>
      </c>
      <c r="BV60" s="25">
        <v>0</v>
      </c>
      <c r="BW60" s="26">
        <f t="shared" si="40"/>
        <v>600</v>
      </c>
      <c r="BX60" s="25">
        <f>[1]พรบ.ทะเบียน!R59+[1]พรบ.ตรวจสอบ!R59+[1]พรบ.นำเข้า!R59</f>
        <v>300</v>
      </c>
      <c r="BY60" s="25">
        <f>[1]พรบ.ทะเบียน!S59+[1]พรบ.ตรวจสอบ!S59+[1]พรบ.นำเข้า!S59</f>
        <v>300</v>
      </c>
      <c r="BZ60" s="25">
        <f>[1]พรบ.ทะเบียน!T59+[1]พรบ.ตรวจสอบ!T59+[1]พรบ.นำเข้า!T59</f>
        <v>0</v>
      </c>
      <c r="CA60" s="25">
        <f>[1]พรบ.ทะเบียน!U59+[1]พรบ.ตรวจสอบ!U59+[1]พรบ.นำเข้า!U59</f>
        <v>0</v>
      </c>
      <c r="CB60" s="26">
        <f t="shared" si="41"/>
        <v>600</v>
      </c>
      <c r="CC60" s="27">
        <f t="shared" si="42"/>
        <v>4000</v>
      </c>
      <c r="CD60" s="25">
        <v>0</v>
      </c>
      <c r="CE60" s="25">
        <v>0</v>
      </c>
      <c r="CF60" s="25">
        <v>0</v>
      </c>
      <c r="CG60" s="25">
        <v>0</v>
      </c>
      <c r="CH60" s="26">
        <f t="shared" si="43"/>
        <v>0</v>
      </c>
      <c r="CI60" s="25">
        <v>0</v>
      </c>
      <c r="CJ60" s="25">
        <v>0</v>
      </c>
      <c r="CK60" s="25">
        <v>0</v>
      </c>
      <c r="CL60" s="25">
        <v>0</v>
      </c>
      <c r="CM60" s="26">
        <f t="shared" si="44"/>
        <v>0</v>
      </c>
      <c r="CN60" s="25">
        <v>0</v>
      </c>
      <c r="CO60" s="25">
        <v>0</v>
      </c>
      <c r="CP60" s="25">
        <v>0</v>
      </c>
      <c r="CQ60" s="25">
        <v>0</v>
      </c>
      <c r="CR60" s="26">
        <f t="shared" si="45"/>
        <v>0</v>
      </c>
      <c r="CS60" s="27">
        <f t="shared" si="46"/>
        <v>0</v>
      </c>
      <c r="CT60" s="25"/>
      <c r="CU60" s="25"/>
      <c r="CV60" s="25"/>
      <c r="CW60" s="25"/>
      <c r="CX60" s="26">
        <f t="shared" si="47"/>
        <v>0</v>
      </c>
      <c r="CY60" s="27">
        <f t="shared" si="48"/>
        <v>0</v>
      </c>
      <c r="CZ60" s="25"/>
      <c r="DA60" s="25"/>
      <c r="DB60" s="25"/>
      <c r="DC60" s="25"/>
      <c r="DD60" s="26">
        <f t="shared" si="49"/>
        <v>0</v>
      </c>
      <c r="DE60" s="27">
        <f t="shared" si="50"/>
        <v>0</v>
      </c>
      <c r="DF60" s="25"/>
      <c r="DG60" s="25"/>
      <c r="DH60" s="25"/>
      <c r="DI60" s="25"/>
      <c r="DJ60" s="26">
        <f t="shared" si="51"/>
        <v>0</v>
      </c>
      <c r="DK60" s="28">
        <f t="shared" si="52"/>
        <v>0</v>
      </c>
    </row>
    <row r="61" spans="1:115" x14ac:dyDescent="0.4">
      <c r="A61" s="24">
        <v>52</v>
      </c>
      <c r="B61" s="36" t="s">
        <v>53</v>
      </c>
      <c r="C61" s="7">
        <f t="shared" si="53"/>
        <v>0</v>
      </c>
      <c r="D61" s="8">
        <f t="shared" si="54"/>
        <v>9600</v>
      </c>
      <c r="E61" s="8">
        <f t="shared" si="55"/>
        <v>6000</v>
      </c>
      <c r="F61" s="8">
        <f t="shared" si="56"/>
        <v>5200</v>
      </c>
      <c r="G61" s="8">
        <f t="shared" si="57"/>
        <v>0</v>
      </c>
      <c r="H61" s="40">
        <f t="shared" si="8"/>
        <v>20800</v>
      </c>
      <c r="I61" s="8">
        <f t="shared" si="9"/>
        <v>0</v>
      </c>
      <c r="J61" s="8">
        <f t="shared" si="10"/>
        <v>4900</v>
      </c>
      <c r="K61" s="8">
        <f t="shared" si="11"/>
        <v>3400</v>
      </c>
      <c r="L61" s="8">
        <f t="shared" si="12"/>
        <v>3000</v>
      </c>
      <c r="M61" s="8">
        <f t="shared" si="13"/>
        <v>0</v>
      </c>
      <c r="N61" s="41">
        <f t="shared" si="14"/>
        <v>11300</v>
      </c>
      <c r="O61" s="8">
        <f t="shared" si="15"/>
        <v>0</v>
      </c>
      <c r="P61" s="8">
        <f t="shared" si="16"/>
        <v>2400</v>
      </c>
      <c r="Q61" s="8">
        <f t="shared" si="17"/>
        <v>1600</v>
      </c>
      <c r="R61" s="8">
        <f t="shared" si="18"/>
        <v>1300</v>
      </c>
      <c r="S61" s="8">
        <f t="shared" si="19"/>
        <v>0</v>
      </c>
      <c r="T61" s="41">
        <f t="shared" si="20"/>
        <v>5300</v>
      </c>
      <c r="U61" s="8">
        <f t="shared" si="21"/>
        <v>0</v>
      </c>
      <c r="V61" s="8">
        <f t="shared" si="22"/>
        <v>2300</v>
      </c>
      <c r="W61" s="8">
        <f t="shared" si="23"/>
        <v>1000</v>
      </c>
      <c r="X61" s="8">
        <f t="shared" si="24"/>
        <v>900</v>
      </c>
      <c r="Y61" s="8">
        <f t="shared" si="25"/>
        <v>0</v>
      </c>
      <c r="Z61" s="41">
        <f t="shared" si="26"/>
        <v>4200</v>
      </c>
      <c r="AA61" s="25"/>
      <c r="AB61" s="26">
        <f t="shared" si="27"/>
        <v>0</v>
      </c>
      <c r="AC61" s="25"/>
      <c r="AD61" s="26">
        <f t="shared" si="28"/>
        <v>0</v>
      </c>
      <c r="AE61" s="25"/>
      <c r="AF61" s="26">
        <f t="shared" si="29"/>
        <v>0</v>
      </c>
      <c r="AG61" s="27">
        <f t="shared" si="30"/>
        <v>0</v>
      </c>
      <c r="AH61" s="25">
        <v>700</v>
      </c>
      <c r="AI61" s="25">
        <v>600</v>
      </c>
      <c r="AJ61" s="25">
        <v>3000</v>
      </c>
      <c r="AK61" s="25">
        <v>0</v>
      </c>
      <c r="AL61" s="26">
        <f t="shared" si="31"/>
        <v>4300</v>
      </c>
      <c r="AM61" s="25">
        <v>300</v>
      </c>
      <c r="AN61" s="25">
        <v>200</v>
      </c>
      <c r="AO61" s="25">
        <v>1300</v>
      </c>
      <c r="AP61" s="25">
        <v>0</v>
      </c>
      <c r="AQ61" s="26">
        <f t="shared" si="32"/>
        <v>1800</v>
      </c>
      <c r="AR61" s="25">
        <v>300</v>
      </c>
      <c r="AS61" s="25">
        <v>0</v>
      </c>
      <c r="AT61" s="25">
        <v>900</v>
      </c>
      <c r="AU61" s="25">
        <v>0</v>
      </c>
      <c r="AV61" s="26">
        <f t="shared" si="33"/>
        <v>1200</v>
      </c>
      <c r="AW61" s="27">
        <f t="shared" si="34"/>
        <v>7300</v>
      </c>
      <c r="AX61" s="25">
        <v>3000</v>
      </c>
      <c r="AY61" s="25">
        <v>1600</v>
      </c>
      <c r="AZ61" s="25">
        <v>0</v>
      </c>
      <c r="BA61" s="25">
        <v>0</v>
      </c>
      <c r="BB61" s="26">
        <f t="shared" si="35"/>
        <v>4600</v>
      </c>
      <c r="BC61" s="25">
        <v>1500</v>
      </c>
      <c r="BD61" s="25">
        <v>800</v>
      </c>
      <c r="BE61" s="25">
        <v>0</v>
      </c>
      <c r="BF61" s="25">
        <v>0</v>
      </c>
      <c r="BG61" s="26">
        <f t="shared" si="36"/>
        <v>2300</v>
      </c>
      <c r="BH61" s="25">
        <v>1500</v>
      </c>
      <c r="BI61" s="25">
        <v>600</v>
      </c>
      <c r="BJ61" s="25">
        <v>0</v>
      </c>
      <c r="BK61" s="25">
        <v>0</v>
      </c>
      <c r="BL61" s="26">
        <f t="shared" si="37"/>
        <v>2100</v>
      </c>
      <c r="BM61" s="27">
        <f t="shared" si="38"/>
        <v>9000</v>
      </c>
      <c r="BN61" s="25">
        <v>1200</v>
      </c>
      <c r="BO61" s="25">
        <v>1200</v>
      </c>
      <c r="BP61" s="25">
        <v>0</v>
      </c>
      <c r="BQ61" s="25">
        <v>0</v>
      </c>
      <c r="BR61" s="26">
        <f t="shared" si="39"/>
        <v>2400</v>
      </c>
      <c r="BS61" s="25">
        <v>600</v>
      </c>
      <c r="BT61" s="25">
        <v>600</v>
      </c>
      <c r="BU61" s="25">
        <v>0</v>
      </c>
      <c r="BV61" s="25">
        <v>0</v>
      </c>
      <c r="BW61" s="26">
        <f t="shared" si="40"/>
        <v>1200</v>
      </c>
      <c r="BX61" s="25">
        <f>[1]พรบ.ทะเบียน!R60+[1]พรบ.ตรวจสอบ!R60+[1]พรบ.นำเข้า!R60</f>
        <v>500</v>
      </c>
      <c r="BY61" s="25">
        <f>[1]พรบ.ทะเบียน!S60+[1]พรบ.ตรวจสอบ!S60+[1]พรบ.นำเข้า!S60</f>
        <v>400</v>
      </c>
      <c r="BZ61" s="25">
        <f>[1]พรบ.ทะเบียน!T60+[1]พรบ.ตรวจสอบ!T60+[1]พรบ.นำเข้า!T60</f>
        <v>0</v>
      </c>
      <c r="CA61" s="25">
        <f>[1]พรบ.ทะเบียน!U60+[1]พรบ.ตรวจสอบ!U60+[1]พรบ.นำเข้า!U60</f>
        <v>0</v>
      </c>
      <c r="CB61" s="26">
        <f t="shared" si="41"/>
        <v>900</v>
      </c>
      <c r="CC61" s="27">
        <f t="shared" si="42"/>
        <v>4500</v>
      </c>
      <c r="CD61" s="25">
        <v>0</v>
      </c>
      <c r="CE61" s="25">
        <v>0</v>
      </c>
      <c r="CF61" s="25">
        <v>0</v>
      </c>
      <c r="CG61" s="25">
        <v>0</v>
      </c>
      <c r="CH61" s="26">
        <f t="shared" si="43"/>
        <v>0</v>
      </c>
      <c r="CI61" s="25">
        <v>0</v>
      </c>
      <c r="CJ61" s="25">
        <v>0</v>
      </c>
      <c r="CK61" s="25">
        <v>0</v>
      </c>
      <c r="CL61" s="25">
        <v>0</v>
      </c>
      <c r="CM61" s="26">
        <f t="shared" si="44"/>
        <v>0</v>
      </c>
      <c r="CN61" s="25">
        <v>0</v>
      </c>
      <c r="CO61" s="25">
        <v>0</v>
      </c>
      <c r="CP61" s="25">
        <v>0</v>
      </c>
      <c r="CQ61" s="25">
        <v>0</v>
      </c>
      <c r="CR61" s="26">
        <f t="shared" si="45"/>
        <v>0</v>
      </c>
      <c r="CS61" s="27">
        <f t="shared" si="46"/>
        <v>0</v>
      </c>
      <c r="CT61" s="25"/>
      <c r="CU61" s="25"/>
      <c r="CV61" s="25"/>
      <c r="CW61" s="25"/>
      <c r="CX61" s="26">
        <f t="shared" si="47"/>
        <v>0</v>
      </c>
      <c r="CY61" s="27">
        <f t="shared" si="48"/>
        <v>0</v>
      </c>
      <c r="CZ61" s="25"/>
      <c r="DA61" s="25"/>
      <c r="DB61" s="25"/>
      <c r="DC61" s="25"/>
      <c r="DD61" s="26">
        <f t="shared" si="49"/>
        <v>0</v>
      </c>
      <c r="DE61" s="27">
        <f t="shared" si="50"/>
        <v>0</v>
      </c>
      <c r="DF61" s="25"/>
      <c r="DG61" s="25"/>
      <c r="DH61" s="25"/>
      <c r="DI61" s="25"/>
      <c r="DJ61" s="26">
        <f t="shared" si="51"/>
        <v>0</v>
      </c>
      <c r="DK61" s="28">
        <f t="shared" si="52"/>
        <v>0</v>
      </c>
    </row>
    <row r="62" spans="1:115" x14ac:dyDescent="0.4">
      <c r="A62" s="24">
        <v>53</v>
      </c>
      <c r="B62" s="36" t="s">
        <v>54</v>
      </c>
      <c r="C62" s="7">
        <f t="shared" si="53"/>
        <v>0</v>
      </c>
      <c r="D62" s="8">
        <f t="shared" si="54"/>
        <v>11200</v>
      </c>
      <c r="E62" s="8">
        <f t="shared" si="55"/>
        <v>7200</v>
      </c>
      <c r="F62" s="8">
        <f t="shared" si="56"/>
        <v>9600</v>
      </c>
      <c r="G62" s="8">
        <f t="shared" si="57"/>
        <v>0</v>
      </c>
      <c r="H62" s="40">
        <f t="shared" si="8"/>
        <v>28000</v>
      </c>
      <c r="I62" s="8">
        <f t="shared" si="9"/>
        <v>0</v>
      </c>
      <c r="J62" s="8">
        <f t="shared" si="10"/>
        <v>5800</v>
      </c>
      <c r="K62" s="8">
        <f t="shared" si="11"/>
        <v>4000</v>
      </c>
      <c r="L62" s="8">
        <f t="shared" si="12"/>
        <v>4800</v>
      </c>
      <c r="M62" s="8">
        <f t="shared" si="13"/>
        <v>0</v>
      </c>
      <c r="N62" s="41">
        <f t="shared" si="14"/>
        <v>14600</v>
      </c>
      <c r="O62" s="8">
        <f t="shared" si="15"/>
        <v>0</v>
      </c>
      <c r="P62" s="8">
        <f t="shared" si="16"/>
        <v>2700</v>
      </c>
      <c r="Q62" s="8">
        <f t="shared" si="17"/>
        <v>1700</v>
      </c>
      <c r="R62" s="8">
        <f t="shared" si="18"/>
        <v>2400</v>
      </c>
      <c r="S62" s="8">
        <f t="shared" si="19"/>
        <v>0</v>
      </c>
      <c r="T62" s="41">
        <f t="shared" si="20"/>
        <v>6800</v>
      </c>
      <c r="U62" s="8">
        <f t="shared" si="21"/>
        <v>0</v>
      </c>
      <c r="V62" s="8">
        <f t="shared" si="22"/>
        <v>2700</v>
      </c>
      <c r="W62" s="8">
        <f t="shared" si="23"/>
        <v>1500</v>
      </c>
      <c r="X62" s="8">
        <f t="shared" si="24"/>
        <v>2400</v>
      </c>
      <c r="Y62" s="8">
        <f t="shared" si="25"/>
        <v>0</v>
      </c>
      <c r="Z62" s="41">
        <f t="shared" si="26"/>
        <v>6600</v>
      </c>
      <c r="AA62" s="25"/>
      <c r="AB62" s="26">
        <f t="shared" si="27"/>
        <v>0</v>
      </c>
      <c r="AC62" s="25"/>
      <c r="AD62" s="26">
        <f t="shared" si="28"/>
        <v>0</v>
      </c>
      <c r="AE62" s="25"/>
      <c r="AF62" s="26">
        <f t="shared" si="29"/>
        <v>0</v>
      </c>
      <c r="AG62" s="27">
        <f t="shared" si="30"/>
        <v>0</v>
      </c>
      <c r="AH62" s="25">
        <v>1200</v>
      </c>
      <c r="AI62" s="25">
        <v>900</v>
      </c>
      <c r="AJ62" s="25">
        <v>4800</v>
      </c>
      <c r="AK62" s="25">
        <v>0</v>
      </c>
      <c r="AL62" s="26">
        <f t="shared" si="31"/>
        <v>6900</v>
      </c>
      <c r="AM62" s="25">
        <v>600</v>
      </c>
      <c r="AN62" s="25">
        <v>300</v>
      </c>
      <c r="AO62" s="25">
        <v>2400</v>
      </c>
      <c r="AP62" s="25">
        <v>0</v>
      </c>
      <c r="AQ62" s="26">
        <f t="shared" si="32"/>
        <v>3300</v>
      </c>
      <c r="AR62" s="25">
        <v>600</v>
      </c>
      <c r="AS62" s="25">
        <v>300</v>
      </c>
      <c r="AT62" s="25">
        <v>2400</v>
      </c>
      <c r="AU62" s="25">
        <v>0</v>
      </c>
      <c r="AV62" s="26">
        <f t="shared" si="33"/>
        <v>3300</v>
      </c>
      <c r="AW62" s="27">
        <f t="shared" si="34"/>
        <v>13500</v>
      </c>
      <c r="AX62" s="25">
        <v>3000</v>
      </c>
      <c r="AY62" s="25">
        <v>1600</v>
      </c>
      <c r="AZ62" s="25">
        <v>0</v>
      </c>
      <c r="BA62" s="25">
        <v>0</v>
      </c>
      <c r="BB62" s="26">
        <f t="shared" si="35"/>
        <v>4600</v>
      </c>
      <c r="BC62" s="25">
        <v>1500</v>
      </c>
      <c r="BD62" s="25">
        <v>800</v>
      </c>
      <c r="BE62" s="25">
        <v>0</v>
      </c>
      <c r="BF62" s="25">
        <v>0</v>
      </c>
      <c r="BG62" s="26">
        <f t="shared" si="36"/>
        <v>2300</v>
      </c>
      <c r="BH62" s="25">
        <v>1500</v>
      </c>
      <c r="BI62" s="25">
        <v>600</v>
      </c>
      <c r="BJ62" s="25">
        <v>0</v>
      </c>
      <c r="BK62" s="25">
        <v>0</v>
      </c>
      <c r="BL62" s="26">
        <f t="shared" si="37"/>
        <v>2100</v>
      </c>
      <c r="BM62" s="27">
        <f t="shared" si="38"/>
        <v>9000</v>
      </c>
      <c r="BN62" s="25">
        <v>1600</v>
      </c>
      <c r="BO62" s="25">
        <v>1500</v>
      </c>
      <c r="BP62" s="25">
        <v>0</v>
      </c>
      <c r="BQ62" s="25">
        <v>0</v>
      </c>
      <c r="BR62" s="26">
        <f t="shared" si="39"/>
        <v>3100</v>
      </c>
      <c r="BS62" s="25">
        <v>600</v>
      </c>
      <c r="BT62" s="25">
        <v>600</v>
      </c>
      <c r="BU62" s="25">
        <v>0</v>
      </c>
      <c r="BV62" s="25">
        <v>0</v>
      </c>
      <c r="BW62" s="26">
        <f t="shared" si="40"/>
        <v>1200</v>
      </c>
      <c r="BX62" s="25">
        <f>[1]พรบ.ทะเบียน!R61+[1]พรบ.ตรวจสอบ!R61+[1]พรบ.นำเข้า!R61</f>
        <v>600</v>
      </c>
      <c r="BY62" s="25">
        <f>[1]พรบ.ทะเบียน!S61+[1]พรบ.ตรวจสอบ!S61+[1]พรบ.นำเข้า!S61</f>
        <v>600</v>
      </c>
      <c r="BZ62" s="25">
        <f>[1]พรบ.ทะเบียน!T61+[1]พรบ.ตรวจสอบ!T61+[1]พรบ.นำเข้า!T61</f>
        <v>0</v>
      </c>
      <c r="CA62" s="25">
        <f>[1]พรบ.ทะเบียน!U61+[1]พรบ.ตรวจสอบ!U61+[1]พรบ.นำเข้า!U61</f>
        <v>0</v>
      </c>
      <c r="CB62" s="26">
        <f t="shared" si="41"/>
        <v>1200</v>
      </c>
      <c r="CC62" s="27">
        <f t="shared" si="42"/>
        <v>5500</v>
      </c>
      <c r="CD62" s="25">
        <v>0</v>
      </c>
      <c r="CE62" s="25">
        <v>0</v>
      </c>
      <c r="CF62" s="25">
        <v>0</v>
      </c>
      <c r="CG62" s="25">
        <v>0</v>
      </c>
      <c r="CH62" s="26">
        <f t="shared" si="43"/>
        <v>0</v>
      </c>
      <c r="CI62" s="25">
        <v>0</v>
      </c>
      <c r="CJ62" s="25">
        <v>0</v>
      </c>
      <c r="CK62" s="25">
        <v>0</v>
      </c>
      <c r="CL62" s="25">
        <v>0</v>
      </c>
      <c r="CM62" s="26">
        <f t="shared" si="44"/>
        <v>0</v>
      </c>
      <c r="CN62" s="25">
        <v>0</v>
      </c>
      <c r="CO62" s="25">
        <v>0</v>
      </c>
      <c r="CP62" s="25">
        <v>0</v>
      </c>
      <c r="CQ62" s="25">
        <v>0</v>
      </c>
      <c r="CR62" s="26">
        <f t="shared" si="45"/>
        <v>0</v>
      </c>
      <c r="CS62" s="27">
        <f t="shared" si="46"/>
        <v>0</v>
      </c>
      <c r="CT62" s="25"/>
      <c r="CU62" s="25"/>
      <c r="CV62" s="25"/>
      <c r="CW62" s="25"/>
      <c r="CX62" s="26">
        <f t="shared" si="47"/>
        <v>0</v>
      </c>
      <c r="CY62" s="27">
        <f t="shared" si="48"/>
        <v>0</v>
      </c>
      <c r="CZ62" s="25"/>
      <c r="DA62" s="25"/>
      <c r="DB62" s="25"/>
      <c r="DC62" s="25"/>
      <c r="DD62" s="26">
        <f t="shared" si="49"/>
        <v>0</v>
      </c>
      <c r="DE62" s="27">
        <f t="shared" si="50"/>
        <v>0</v>
      </c>
      <c r="DF62" s="25"/>
      <c r="DG62" s="25"/>
      <c r="DH62" s="25"/>
      <c r="DI62" s="25"/>
      <c r="DJ62" s="26">
        <f t="shared" si="51"/>
        <v>0</v>
      </c>
      <c r="DK62" s="28">
        <f t="shared" si="52"/>
        <v>0</v>
      </c>
    </row>
    <row r="63" spans="1:115" x14ac:dyDescent="0.4">
      <c r="A63" s="24">
        <v>54</v>
      </c>
      <c r="B63" s="36" t="s">
        <v>55</v>
      </c>
      <c r="C63" s="7">
        <f t="shared" si="53"/>
        <v>0</v>
      </c>
      <c r="D63" s="8">
        <f t="shared" si="54"/>
        <v>9500</v>
      </c>
      <c r="E63" s="8">
        <f t="shared" si="55"/>
        <v>5900</v>
      </c>
      <c r="F63" s="8">
        <f t="shared" si="56"/>
        <v>6000</v>
      </c>
      <c r="G63" s="8">
        <f t="shared" si="57"/>
        <v>0</v>
      </c>
      <c r="H63" s="40">
        <f t="shared" si="8"/>
        <v>21400</v>
      </c>
      <c r="I63" s="8">
        <f t="shared" si="9"/>
        <v>0</v>
      </c>
      <c r="J63" s="8">
        <f t="shared" si="10"/>
        <v>5300</v>
      </c>
      <c r="K63" s="8">
        <f t="shared" si="11"/>
        <v>3600</v>
      </c>
      <c r="L63" s="8">
        <f t="shared" si="12"/>
        <v>3000</v>
      </c>
      <c r="M63" s="8">
        <f t="shared" si="13"/>
        <v>0</v>
      </c>
      <c r="N63" s="41">
        <f t="shared" si="14"/>
        <v>11900</v>
      </c>
      <c r="O63" s="8">
        <f t="shared" si="15"/>
        <v>0</v>
      </c>
      <c r="P63" s="8">
        <f t="shared" si="16"/>
        <v>2100</v>
      </c>
      <c r="Q63" s="8">
        <f t="shared" si="17"/>
        <v>1400</v>
      </c>
      <c r="R63" s="8">
        <f t="shared" si="18"/>
        <v>1500</v>
      </c>
      <c r="S63" s="8">
        <f t="shared" si="19"/>
        <v>0</v>
      </c>
      <c r="T63" s="41">
        <f t="shared" si="20"/>
        <v>5000</v>
      </c>
      <c r="U63" s="8">
        <f t="shared" si="21"/>
        <v>0</v>
      </c>
      <c r="V63" s="8">
        <f t="shared" si="22"/>
        <v>2100</v>
      </c>
      <c r="W63" s="8">
        <f t="shared" si="23"/>
        <v>900</v>
      </c>
      <c r="X63" s="8">
        <f t="shared" si="24"/>
        <v>1500</v>
      </c>
      <c r="Y63" s="8">
        <f t="shared" si="25"/>
        <v>0</v>
      </c>
      <c r="Z63" s="41">
        <f t="shared" si="26"/>
        <v>4500</v>
      </c>
      <c r="AA63" s="25"/>
      <c r="AB63" s="26">
        <f t="shared" si="27"/>
        <v>0</v>
      </c>
      <c r="AC63" s="25"/>
      <c r="AD63" s="26">
        <f t="shared" si="28"/>
        <v>0</v>
      </c>
      <c r="AE63" s="25"/>
      <c r="AF63" s="26">
        <f t="shared" si="29"/>
        <v>0</v>
      </c>
      <c r="AG63" s="27">
        <f t="shared" si="30"/>
        <v>0</v>
      </c>
      <c r="AH63" s="25">
        <v>900</v>
      </c>
      <c r="AI63" s="25">
        <v>600</v>
      </c>
      <c r="AJ63" s="25">
        <v>3000</v>
      </c>
      <c r="AK63" s="25">
        <v>0</v>
      </c>
      <c r="AL63" s="26">
        <f t="shared" si="31"/>
        <v>4500</v>
      </c>
      <c r="AM63" s="25">
        <v>300</v>
      </c>
      <c r="AN63" s="25">
        <v>300</v>
      </c>
      <c r="AO63" s="25">
        <v>1500</v>
      </c>
      <c r="AP63" s="25">
        <v>0</v>
      </c>
      <c r="AQ63" s="26">
        <f t="shared" si="32"/>
        <v>2100</v>
      </c>
      <c r="AR63" s="25">
        <v>300</v>
      </c>
      <c r="AS63" s="25">
        <v>0</v>
      </c>
      <c r="AT63" s="25">
        <v>1500</v>
      </c>
      <c r="AU63" s="25">
        <v>0</v>
      </c>
      <c r="AV63" s="26">
        <f t="shared" si="33"/>
        <v>1800</v>
      </c>
      <c r="AW63" s="27">
        <f t="shared" si="34"/>
        <v>8400</v>
      </c>
      <c r="AX63" s="25">
        <v>3000</v>
      </c>
      <c r="AY63" s="25">
        <v>1600</v>
      </c>
      <c r="AZ63" s="25">
        <v>0</v>
      </c>
      <c r="BA63" s="25">
        <v>0</v>
      </c>
      <c r="BB63" s="26">
        <f t="shared" si="35"/>
        <v>4600</v>
      </c>
      <c r="BC63" s="25">
        <v>1500</v>
      </c>
      <c r="BD63" s="25">
        <v>800</v>
      </c>
      <c r="BE63" s="25">
        <v>0</v>
      </c>
      <c r="BF63" s="25">
        <v>0</v>
      </c>
      <c r="BG63" s="26">
        <f t="shared" si="36"/>
        <v>2300</v>
      </c>
      <c r="BH63" s="25">
        <v>1500</v>
      </c>
      <c r="BI63" s="25">
        <v>600</v>
      </c>
      <c r="BJ63" s="25">
        <v>0</v>
      </c>
      <c r="BK63" s="25">
        <v>0</v>
      </c>
      <c r="BL63" s="26">
        <f t="shared" si="37"/>
        <v>2100</v>
      </c>
      <c r="BM63" s="27">
        <f t="shared" si="38"/>
        <v>9000</v>
      </c>
      <c r="BN63" s="25">
        <v>1400</v>
      </c>
      <c r="BO63" s="25">
        <v>1400</v>
      </c>
      <c r="BP63" s="25">
        <v>0</v>
      </c>
      <c r="BQ63" s="25">
        <v>0</v>
      </c>
      <c r="BR63" s="26">
        <f t="shared" si="39"/>
        <v>2800</v>
      </c>
      <c r="BS63" s="25">
        <v>300</v>
      </c>
      <c r="BT63" s="25">
        <v>300</v>
      </c>
      <c r="BU63" s="25">
        <v>0</v>
      </c>
      <c r="BV63" s="25">
        <v>0</v>
      </c>
      <c r="BW63" s="26">
        <f t="shared" si="40"/>
        <v>600</v>
      </c>
      <c r="BX63" s="25">
        <f>[1]พรบ.ทะเบียน!R62+[1]พรบ.ตรวจสอบ!R62+[1]พรบ.นำเข้า!R62</f>
        <v>300</v>
      </c>
      <c r="BY63" s="25">
        <f>[1]พรบ.ทะเบียน!S62+[1]พรบ.ตรวจสอบ!S62+[1]พรบ.นำเข้า!S62</f>
        <v>300</v>
      </c>
      <c r="BZ63" s="25">
        <f>[1]พรบ.ทะเบียน!T62+[1]พรบ.ตรวจสอบ!T62+[1]พรบ.นำเข้า!T62</f>
        <v>0</v>
      </c>
      <c r="CA63" s="25">
        <f>[1]พรบ.ทะเบียน!U62+[1]พรบ.ตรวจสอบ!U62+[1]พรบ.นำเข้า!U62</f>
        <v>0</v>
      </c>
      <c r="CB63" s="26">
        <f t="shared" si="41"/>
        <v>600</v>
      </c>
      <c r="CC63" s="27">
        <f t="shared" si="42"/>
        <v>4000</v>
      </c>
      <c r="CD63" s="25">
        <v>0</v>
      </c>
      <c r="CE63" s="25">
        <v>0</v>
      </c>
      <c r="CF63" s="25">
        <v>0</v>
      </c>
      <c r="CG63" s="25">
        <v>0</v>
      </c>
      <c r="CH63" s="26">
        <f t="shared" si="43"/>
        <v>0</v>
      </c>
      <c r="CI63" s="25">
        <v>0</v>
      </c>
      <c r="CJ63" s="25">
        <v>0</v>
      </c>
      <c r="CK63" s="25">
        <v>0</v>
      </c>
      <c r="CL63" s="25">
        <v>0</v>
      </c>
      <c r="CM63" s="26">
        <f t="shared" si="44"/>
        <v>0</v>
      </c>
      <c r="CN63" s="25">
        <v>0</v>
      </c>
      <c r="CO63" s="25">
        <v>0</v>
      </c>
      <c r="CP63" s="25">
        <v>0</v>
      </c>
      <c r="CQ63" s="25">
        <v>0</v>
      </c>
      <c r="CR63" s="26">
        <f t="shared" si="45"/>
        <v>0</v>
      </c>
      <c r="CS63" s="27">
        <f t="shared" si="46"/>
        <v>0</v>
      </c>
      <c r="CT63" s="25"/>
      <c r="CU63" s="25"/>
      <c r="CV63" s="25"/>
      <c r="CW63" s="25"/>
      <c r="CX63" s="26">
        <f t="shared" si="47"/>
        <v>0</v>
      </c>
      <c r="CY63" s="27">
        <f t="shared" si="48"/>
        <v>0</v>
      </c>
      <c r="CZ63" s="25"/>
      <c r="DA63" s="25"/>
      <c r="DB63" s="25"/>
      <c r="DC63" s="25"/>
      <c r="DD63" s="26">
        <f t="shared" si="49"/>
        <v>0</v>
      </c>
      <c r="DE63" s="27">
        <f t="shared" si="50"/>
        <v>0</v>
      </c>
      <c r="DF63" s="25"/>
      <c r="DG63" s="25"/>
      <c r="DH63" s="25"/>
      <c r="DI63" s="25"/>
      <c r="DJ63" s="26">
        <f t="shared" si="51"/>
        <v>0</v>
      </c>
      <c r="DK63" s="28">
        <f t="shared" si="52"/>
        <v>0</v>
      </c>
    </row>
    <row r="64" spans="1:115" x14ac:dyDescent="0.4">
      <c r="A64" s="24">
        <v>55</v>
      </c>
      <c r="B64" s="36" t="s">
        <v>56</v>
      </c>
      <c r="C64" s="7">
        <f t="shared" si="53"/>
        <v>0</v>
      </c>
      <c r="D64" s="8">
        <f t="shared" si="54"/>
        <v>6700</v>
      </c>
      <c r="E64" s="8">
        <f t="shared" si="55"/>
        <v>4500</v>
      </c>
      <c r="F64" s="8">
        <f t="shared" si="56"/>
        <v>2800</v>
      </c>
      <c r="G64" s="8">
        <f t="shared" si="57"/>
        <v>0</v>
      </c>
      <c r="H64" s="40">
        <f t="shared" si="8"/>
        <v>14000</v>
      </c>
      <c r="I64" s="8">
        <f t="shared" si="9"/>
        <v>0</v>
      </c>
      <c r="J64" s="8">
        <f t="shared" si="10"/>
        <v>4200</v>
      </c>
      <c r="K64" s="8">
        <f t="shared" si="11"/>
        <v>2900</v>
      </c>
      <c r="L64" s="8">
        <f t="shared" si="12"/>
        <v>2400</v>
      </c>
      <c r="M64" s="8">
        <f t="shared" si="13"/>
        <v>0</v>
      </c>
      <c r="N64" s="41">
        <f t="shared" si="14"/>
        <v>9500</v>
      </c>
      <c r="O64" s="8">
        <f t="shared" si="15"/>
        <v>0</v>
      </c>
      <c r="P64" s="8">
        <f t="shared" si="16"/>
        <v>1600</v>
      </c>
      <c r="Q64" s="8">
        <f t="shared" si="17"/>
        <v>1000</v>
      </c>
      <c r="R64" s="8">
        <f t="shared" si="18"/>
        <v>400</v>
      </c>
      <c r="S64" s="8">
        <f t="shared" si="19"/>
        <v>0</v>
      </c>
      <c r="T64" s="41">
        <f t="shared" si="20"/>
        <v>3000</v>
      </c>
      <c r="U64" s="8">
        <f t="shared" si="21"/>
        <v>0</v>
      </c>
      <c r="V64" s="8">
        <f t="shared" si="22"/>
        <v>900</v>
      </c>
      <c r="W64" s="8">
        <f t="shared" si="23"/>
        <v>600</v>
      </c>
      <c r="X64" s="8">
        <f t="shared" si="24"/>
        <v>0</v>
      </c>
      <c r="Y64" s="8">
        <f t="shared" si="25"/>
        <v>0</v>
      </c>
      <c r="Z64" s="41">
        <f t="shared" si="26"/>
        <v>1500</v>
      </c>
      <c r="AA64" s="25"/>
      <c r="AB64" s="26">
        <f t="shared" si="27"/>
        <v>0</v>
      </c>
      <c r="AC64" s="25"/>
      <c r="AD64" s="26">
        <f t="shared" si="28"/>
        <v>0</v>
      </c>
      <c r="AE64" s="25"/>
      <c r="AF64" s="26">
        <f t="shared" si="29"/>
        <v>0</v>
      </c>
      <c r="AG64" s="27">
        <f t="shared" si="30"/>
        <v>0</v>
      </c>
      <c r="AH64" s="25">
        <v>600</v>
      </c>
      <c r="AI64" s="25">
        <v>500</v>
      </c>
      <c r="AJ64" s="25">
        <v>2400</v>
      </c>
      <c r="AK64" s="25">
        <v>0</v>
      </c>
      <c r="AL64" s="26">
        <f t="shared" si="31"/>
        <v>3500</v>
      </c>
      <c r="AM64" s="25">
        <v>100</v>
      </c>
      <c r="AN64" s="25">
        <v>0</v>
      </c>
      <c r="AO64" s="25">
        <v>400</v>
      </c>
      <c r="AP64" s="25">
        <v>0</v>
      </c>
      <c r="AQ64" s="26">
        <f t="shared" si="32"/>
        <v>500</v>
      </c>
      <c r="AR64" s="25">
        <v>0</v>
      </c>
      <c r="AS64" s="25">
        <v>0</v>
      </c>
      <c r="AT64" s="25">
        <v>0</v>
      </c>
      <c r="AU64" s="25">
        <v>0</v>
      </c>
      <c r="AV64" s="26">
        <f t="shared" si="33"/>
        <v>0</v>
      </c>
      <c r="AW64" s="27">
        <f t="shared" si="34"/>
        <v>4000</v>
      </c>
      <c r="AX64" s="25">
        <v>2400</v>
      </c>
      <c r="AY64" s="25">
        <v>1200</v>
      </c>
      <c r="AZ64" s="25">
        <v>0</v>
      </c>
      <c r="BA64" s="25">
        <v>0</v>
      </c>
      <c r="BB64" s="26">
        <f t="shared" si="35"/>
        <v>3600</v>
      </c>
      <c r="BC64" s="25">
        <v>1000</v>
      </c>
      <c r="BD64" s="25">
        <v>500</v>
      </c>
      <c r="BE64" s="25">
        <v>0</v>
      </c>
      <c r="BF64" s="25">
        <v>0</v>
      </c>
      <c r="BG64" s="26">
        <f t="shared" si="36"/>
        <v>1500</v>
      </c>
      <c r="BH64" s="25">
        <v>600</v>
      </c>
      <c r="BI64" s="25">
        <v>300</v>
      </c>
      <c r="BJ64" s="25">
        <v>0</v>
      </c>
      <c r="BK64" s="25">
        <v>0</v>
      </c>
      <c r="BL64" s="26">
        <f t="shared" si="37"/>
        <v>900</v>
      </c>
      <c r="BM64" s="27">
        <f t="shared" si="38"/>
        <v>6000</v>
      </c>
      <c r="BN64" s="25">
        <v>1200</v>
      </c>
      <c r="BO64" s="25">
        <v>1200</v>
      </c>
      <c r="BP64" s="25">
        <v>0</v>
      </c>
      <c r="BQ64" s="25">
        <v>0</v>
      </c>
      <c r="BR64" s="26">
        <f t="shared" si="39"/>
        <v>2400</v>
      </c>
      <c r="BS64" s="25">
        <v>500</v>
      </c>
      <c r="BT64" s="25">
        <v>500</v>
      </c>
      <c r="BU64" s="25">
        <v>0</v>
      </c>
      <c r="BV64" s="25">
        <v>0</v>
      </c>
      <c r="BW64" s="26">
        <f t="shared" si="40"/>
        <v>1000</v>
      </c>
      <c r="BX64" s="25">
        <f>[1]พรบ.ทะเบียน!R63+[1]พรบ.ตรวจสอบ!R63+[1]พรบ.นำเข้า!R63</f>
        <v>300</v>
      </c>
      <c r="BY64" s="25">
        <f>[1]พรบ.ทะเบียน!S63+[1]พรบ.ตรวจสอบ!S63+[1]พรบ.นำเข้า!S63</f>
        <v>300</v>
      </c>
      <c r="BZ64" s="25">
        <f>[1]พรบ.ทะเบียน!T63+[1]พรบ.ตรวจสอบ!T63+[1]พรบ.นำเข้า!T63</f>
        <v>0</v>
      </c>
      <c r="CA64" s="25">
        <f>[1]พรบ.ทะเบียน!U63+[1]พรบ.ตรวจสอบ!U63+[1]พรบ.นำเข้า!U63</f>
        <v>0</v>
      </c>
      <c r="CB64" s="26">
        <f t="shared" si="41"/>
        <v>600</v>
      </c>
      <c r="CC64" s="27">
        <f t="shared" si="42"/>
        <v>4000</v>
      </c>
      <c r="CD64" s="25">
        <v>0</v>
      </c>
      <c r="CE64" s="25">
        <v>0</v>
      </c>
      <c r="CF64" s="25">
        <v>0</v>
      </c>
      <c r="CG64" s="25">
        <v>0</v>
      </c>
      <c r="CH64" s="26">
        <f t="shared" si="43"/>
        <v>0</v>
      </c>
      <c r="CI64" s="25">
        <v>0</v>
      </c>
      <c r="CJ64" s="25">
        <v>0</v>
      </c>
      <c r="CK64" s="25">
        <v>0</v>
      </c>
      <c r="CL64" s="25">
        <v>0</v>
      </c>
      <c r="CM64" s="26">
        <f t="shared" si="44"/>
        <v>0</v>
      </c>
      <c r="CN64" s="25">
        <v>0</v>
      </c>
      <c r="CO64" s="25">
        <v>0</v>
      </c>
      <c r="CP64" s="25">
        <v>0</v>
      </c>
      <c r="CQ64" s="25">
        <v>0</v>
      </c>
      <c r="CR64" s="26">
        <f t="shared" si="45"/>
        <v>0</v>
      </c>
      <c r="CS64" s="27">
        <f t="shared" si="46"/>
        <v>0</v>
      </c>
      <c r="CT64" s="25"/>
      <c r="CU64" s="25"/>
      <c r="CV64" s="25"/>
      <c r="CW64" s="25"/>
      <c r="CX64" s="26">
        <f t="shared" si="47"/>
        <v>0</v>
      </c>
      <c r="CY64" s="27">
        <f t="shared" si="48"/>
        <v>0</v>
      </c>
      <c r="CZ64" s="25"/>
      <c r="DA64" s="25"/>
      <c r="DB64" s="25"/>
      <c r="DC64" s="25"/>
      <c r="DD64" s="26">
        <f t="shared" si="49"/>
        <v>0</v>
      </c>
      <c r="DE64" s="27">
        <f t="shared" si="50"/>
        <v>0</v>
      </c>
      <c r="DF64" s="25"/>
      <c r="DG64" s="25"/>
      <c r="DH64" s="25"/>
      <c r="DI64" s="25"/>
      <c r="DJ64" s="26">
        <f t="shared" si="51"/>
        <v>0</v>
      </c>
      <c r="DK64" s="28">
        <f t="shared" si="52"/>
        <v>0</v>
      </c>
    </row>
    <row r="65" spans="1:115" x14ac:dyDescent="0.4">
      <c r="A65" s="24">
        <v>56</v>
      </c>
      <c r="B65" s="36" t="s">
        <v>57</v>
      </c>
      <c r="C65" s="7">
        <f t="shared" si="53"/>
        <v>0</v>
      </c>
      <c r="D65" s="8">
        <f t="shared" si="54"/>
        <v>16300</v>
      </c>
      <c r="E65" s="8">
        <f t="shared" si="55"/>
        <v>10400</v>
      </c>
      <c r="F65" s="8">
        <f t="shared" si="56"/>
        <v>9200</v>
      </c>
      <c r="G65" s="8">
        <f t="shared" si="57"/>
        <v>0</v>
      </c>
      <c r="H65" s="40">
        <f t="shared" si="8"/>
        <v>35900</v>
      </c>
      <c r="I65" s="8">
        <f t="shared" si="9"/>
        <v>0</v>
      </c>
      <c r="J65" s="8">
        <f t="shared" si="10"/>
        <v>8800</v>
      </c>
      <c r="K65" s="8">
        <f t="shared" si="11"/>
        <v>6000</v>
      </c>
      <c r="L65" s="8">
        <f t="shared" si="12"/>
        <v>4800</v>
      </c>
      <c r="M65" s="8">
        <f t="shared" si="13"/>
        <v>0</v>
      </c>
      <c r="N65" s="41">
        <f t="shared" si="14"/>
        <v>19600</v>
      </c>
      <c r="O65" s="8">
        <f t="shared" si="15"/>
        <v>0</v>
      </c>
      <c r="P65" s="8">
        <f t="shared" si="16"/>
        <v>4500</v>
      </c>
      <c r="Q65" s="8">
        <f t="shared" si="17"/>
        <v>2600</v>
      </c>
      <c r="R65" s="8">
        <f t="shared" si="18"/>
        <v>2300</v>
      </c>
      <c r="S65" s="8">
        <f t="shared" si="19"/>
        <v>0</v>
      </c>
      <c r="T65" s="41">
        <f t="shared" si="20"/>
        <v>9400</v>
      </c>
      <c r="U65" s="8">
        <f t="shared" si="21"/>
        <v>0</v>
      </c>
      <c r="V65" s="8">
        <f t="shared" si="22"/>
        <v>3000</v>
      </c>
      <c r="W65" s="8">
        <f t="shared" si="23"/>
        <v>1800</v>
      </c>
      <c r="X65" s="8">
        <f t="shared" si="24"/>
        <v>2100</v>
      </c>
      <c r="Y65" s="8">
        <f t="shared" si="25"/>
        <v>0</v>
      </c>
      <c r="Z65" s="41">
        <f t="shared" si="26"/>
        <v>6900</v>
      </c>
      <c r="AA65" s="25"/>
      <c r="AB65" s="26">
        <f t="shared" si="27"/>
        <v>0</v>
      </c>
      <c r="AC65" s="25"/>
      <c r="AD65" s="26">
        <f t="shared" si="28"/>
        <v>0</v>
      </c>
      <c r="AE65" s="25"/>
      <c r="AF65" s="26">
        <f t="shared" si="29"/>
        <v>0</v>
      </c>
      <c r="AG65" s="27">
        <f t="shared" si="30"/>
        <v>0</v>
      </c>
      <c r="AH65" s="25">
        <v>1200</v>
      </c>
      <c r="AI65" s="25">
        <v>800</v>
      </c>
      <c r="AJ65" s="25">
        <v>4800</v>
      </c>
      <c r="AK65" s="25">
        <v>0</v>
      </c>
      <c r="AL65" s="26">
        <f t="shared" si="31"/>
        <v>6800</v>
      </c>
      <c r="AM65" s="25">
        <v>600</v>
      </c>
      <c r="AN65" s="25">
        <v>300</v>
      </c>
      <c r="AO65" s="25">
        <v>2300</v>
      </c>
      <c r="AP65" s="25">
        <v>0</v>
      </c>
      <c r="AQ65" s="26">
        <f t="shared" si="32"/>
        <v>3200</v>
      </c>
      <c r="AR65" s="25">
        <v>500</v>
      </c>
      <c r="AS65" s="25">
        <v>300</v>
      </c>
      <c r="AT65" s="25">
        <v>2100</v>
      </c>
      <c r="AU65" s="25">
        <v>0</v>
      </c>
      <c r="AV65" s="26">
        <f t="shared" si="33"/>
        <v>2900</v>
      </c>
      <c r="AW65" s="27">
        <f t="shared" si="34"/>
        <v>12900</v>
      </c>
      <c r="AX65" s="25">
        <v>5400</v>
      </c>
      <c r="AY65" s="25">
        <v>3000</v>
      </c>
      <c r="AZ65" s="25">
        <v>0</v>
      </c>
      <c r="BA65" s="25">
        <v>0</v>
      </c>
      <c r="BB65" s="26">
        <f t="shared" si="35"/>
        <v>8400</v>
      </c>
      <c r="BC65" s="25">
        <v>2700</v>
      </c>
      <c r="BD65" s="25">
        <v>1100</v>
      </c>
      <c r="BE65" s="25">
        <v>0</v>
      </c>
      <c r="BF65" s="25">
        <v>0</v>
      </c>
      <c r="BG65" s="26">
        <f t="shared" si="36"/>
        <v>3800</v>
      </c>
      <c r="BH65" s="25">
        <v>1900</v>
      </c>
      <c r="BI65" s="25">
        <v>900</v>
      </c>
      <c r="BJ65" s="25">
        <v>0</v>
      </c>
      <c r="BK65" s="25">
        <v>0</v>
      </c>
      <c r="BL65" s="26">
        <f t="shared" si="37"/>
        <v>2800</v>
      </c>
      <c r="BM65" s="27">
        <f t="shared" si="38"/>
        <v>15000</v>
      </c>
      <c r="BN65" s="25">
        <v>2200</v>
      </c>
      <c r="BO65" s="25">
        <v>2200</v>
      </c>
      <c r="BP65" s="25">
        <v>0</v>
      </c>
      <c r="BQ65" s="25">
        <v>0</v>
      </c>
      <c r="BR65" s="26">
        <f t="shared" si="39"/>
        <v>4400</v>
      </c>
      <c r="BS65" s="25">
        <v>1200</v>
      </c>
      <c r="BT65" s="25">
        <v>1200</v>
      </c>
      <c r="BU65" s="25">
        <v>0</v>
      </c>
      <c r="BV65" s="25">
        <v>0</v>
      </c>
      <c r="BW65" s="26">
        <f t="shared" si="40"/>
        <v>2400</v>
      </c>
      <c r="BX65" s="25">
        <f>[1]พรบ.ทะเบียน!R64+[1]พรบ.ตรวจสอบ!R64+[1]พรบ.นำเข้า!R64</f>
        <v>600</v>
      </c>
      <c r="BY65" s="25">
        <f>[1]พรบ.ทะเบียน!S64+[1]พรบ.ตรวจสอบ!S64+[1]พรบ.นำเข้า!S64</f>
        <v>600</v>
      </c>
      <c r="BZ65" s="25">
        <f>[1]พรบ.ทะเบียน!T64+[1]พรบ.ตรวจสอบ!T64+[1]พรบ.นำเข้า!T64</f>
        <v>0</v>
      </c>
      <c r="CA65" s="25">
        <f>[1]พรบ.ทะเบียน!U64+[1]พรบ.ตรวจสอบ!U64+[1]พรบ.นำเข้า!U64</f>
        <v>0</v>
      </c>
      <c r="CB65" s="26">
        <f t="shared" si="41"/>
        <v>1200</v>
      </c>
      <c r="CC65" s="27">
        <f t="shared" si="42"/>
        <v>8000</v>
      </c>
      <c r="CD65" s="25">
        <v>0</v>
      </c>
      <c r="CE65" s="25">
        <v>0</v>
      </c>
      <c r="CF65" s="25">
        <v>0</v>
      </c>
      <c r="CG65" s="25">
        <v>0</v>
      </c>
      <c r="CH65" s="26">
        <f t="shared" si="43"/>
        <v>0</v>
      </c>
      <c r="CI65" s="25">
        <v>0</v>
      </c>
      <c r="CJ65" s="25">
        <v>0</v>
      </c>
      <c r="CK65" s="25">
        <v>0</v>
      </c>
      <c r="CL65" s="25">
        <v>0</v>
      </c>
      <c r="CM65" s="26">
        <f t="shared" si="44"/>
        <v>0</v>
      </c>
      <c r="CN65" s="25">
        <v>0</v>
      </c>
      <c r="CO65" s="25">
        <v>0</v>
      </c>
      <c r="CP65" s="25">
        <v>0</v>
      </c>
      <c r="CQ65" s="25">
        <v>0</v>
      </c>
      <c r="CR65" s="26">
        <f t="shared" si="45"/>
        <v>0</v>
      </c>
      <c r="CS65" s="27">
        <f t="shared" si="46"/>
        <v>0</v>
      </c>
      <c r="CT65" s="25"/>
      <c r="CU65" s="25"/>
      <c r="CV65" s="25"/>
      <c r="CW65" s="25"/>
      <c r="CX65" s="26">
        <f t="shared" si="47"/>
        <v>0</v>
      </c>
      <c r="CY65" s="27">
        <f t="shared" si="48"/>
        <v>0</v>
      </c>
      <c r="CZ65" s="25"/>
      <c r="DA65" s="25"/>
      <c r="DB65" s="25"/>
      <c r="DC65" s="25"/>
      <c r="DD65" s="26">
        <f t="shared" si="49"/>
        <v>0</v>
      </c>
      <c r="DE65" s="27">
        <f t="shared" si="50"/>
        <v>0</v>
      </c>
      <c r="DF65" s="25"/>
      <c r="DG65" s="25"/>
      <c r="DH65" s="25"/>
      <c r="DI65" s="25"/>
      <c r="DJ65" s="26">
        <f t="shared" si="51"/>
        <v>0</v>
      </c>
      <c r="DK65" s="28">
        <f t="shared" si="52"/>
        <v>0</v>
      </c>
    </row>
    <row r="66" spans="1:115" x14ac:dyDescent="0.4">
      <c r="A66" s="24">
        <v>57</v>
      </c>
      <c r="B66" s="36" t="s">
        <v>58</v>
      </c>
      <c r="C66" s="7">
        <f t="shared" si="53"/>
        <v>0</v>
      </c>
      <c r="D66" s="8">
        <f t="shared" si="54"/>
        <v>6700</v>
      </c>
      <c r="E66" s="8">
        <f t="shared" si="55"/>
        <v>4500</v>
      </c>
      <c r="F66" s="8">
        <f t="shared" si="56"/>
        <v>2800</v>
      </c>
      <c r="G66" s="8">
        <f t="shared" si="57"/>
        <v>0</v>
      </c>
      <c r="H66" s="40">
        <f t="shared" si="8"/>
        <v>14000</v>
      </c>
      <c r="I66" s="8">
        <f t="shared" si="9"/>
        <v>0</v>
      </c>
      <c r="J66" s="8">
        <f t="shared" si="10"/>
        <v>4200</v>
      </c>
      <c r="K66" s="8">
        <f t="shared" si="11"/>
        <v>2900</v>
      </c>
      <c r="L66" s="8">
        <f t="shared" si="12"/>
        <v>2400</v>
      </c>
      <c r="M66" s="8">
        <f t="shared" si="13"/>
        <v>0</v>
      </c>
      <c r="N66" s="41">
        <f t="shared" si="14"/>
        <v>9500</v>
      </c>
      <c r="O66" s="8">
        <f t="shared" si="15"/>
        <v>0</v>
      </c>
      <c r="P66" s="8">
        <f t="shared" si="16"/>
        <v>1600</v>
      </c>
      <c r="Q66" s="8">
        <f t="shared" si="17"/>
        <v>1000</v>
      </c>
      <c r="R66" s="8">
        <f t="shared" si="18"/>
        <v>400</v>
      </c>
      <c r="S66" s="8">
        <f t="shared" si="19"/>
        <v>0</v>
      </c>
      <c r="T66" s="41">
        <f t="shared" si="20"/>
        <v>3000</v>
      </c>
      <c r="U66" s="8">
        <f t="shared" si="21"/>
        <v>0</v>
      </c>
      <c r="V66" s="8">
        <f t="shared" si="22"/>
        <v>900</v>
      </c>
      <c r="W66" s="8">
        <f t="shared" si="23"/>
        <v>600</v>
      </c>
      <c r="X66" s="8">
        <f t="shared" si="24"/>
        <v>0</v>
      </c>
      <c r="Y66" s="8">
        <f t="shared" si="25"/>
        <v>0</v>
      </c>
      <c r="Z66" s="41">
        <f t="shared" si="26"/>
        <v>1500</v>
      </c>
      <c r="AA66" s="25"/>
      <c r="AB66" s="26">
        <f t="shared" si="27"/>
        <v>0</v>
      </c>
      <c r="AC66" s="25"/>
      <c r="AD66" s="26">
        <f t="shared" si="28"/>
        <v>0</v>
      </c>
      <c r="AE66" s="25"/>
      <c r="AF66" s="26">
        <f t="shared" si="29"/>
        <v>0</v>
      </c>
      <c r="AG66" s="27">
        <f t="shared" si="30"/>
        <v>0</v>
      </c>
      <c r="AH66" s="25">
        <v>600</v>
      </c>
      <c r="AI66" s="25">
        <v>500</v>
      </c>
      <c r="AJ66" s="25">
        <v>2400</v>
      </c>
      <c r="AK66" s="25">
        <v>0</v>
      </c>
      <c r="AL66" s="26">
        <f t="shared" si="31"/>
        <v>3500</v>
      </c>
      <c r="AM66" s="25">
        <v>100</v>
      </c>
      <c r="AN66" s="25">
        <v>0</v>
      </c>
      <c r="AO66" s="25">
        <v>400</v>
      </c>
      <c r="AP66" s="25">
        <v>0</v>
      </c>
      <c r="AQ66" s="26">
        <f t="shared" si="32"/>
        <v>500</v>
      </c>
      <c r="AR66" s="25">
        <v>0</v>
      </c>
      <c r="AS66" s="25">
        <v>0</v>
      </c>
      <c r="AT66" s="25">
        <v>0</v>
      </c>
      <c r="AU66" s="25">
        <v>0</v>
      </c>
      <c r="AV66" s="26">
        <f t="shared" si="33"/>
        <v>0</v>
      </c>
      <c r="AW66" s="27">
        <f t="shared" si="34"/>
        <v>4000</v>
      </c>
      <c r="AX66" s="25">
        <v>2400</v>
      </c>
      <c r="AY66" s="25">
        <v>1200</v>
      </c>
      <c r="AZ66" s="25">
        <v>0</v>
      </c>
      <c r="BA66" s="25">
        <v>0</v>
      </c>
      <c r="BB66" s="26">
        <f t="shared" si="35"/>
        <v>3600</v>
      </c>
      <c r="BC66" s="25">
        <v>1000</v>
      </c>
      <c r="BD66" s="25">
        <v>500</v>
      </c>
      <c r="BE66" s="25">
        <v>0</v>
      </c>
      <c r="BF66" s="25">
        <v>0</v>
      </c>
      <c r="BG66" s="26">
        <f t="shared" si="36"/>
        <v>1500</v>
      </c>
      <c r="BH66" s="25">
        <v>600</v>
      </c>
      <c r="BI66" s="25">
        <v>300</v>
      </c>
      <c r="BJ66" s="25">
        <v>0</v>
      </c>
      <c r="BK66" s="25">
        <v>0</v>
      </c>
      <c r="BL66" s="26">
        <f t="shared" si="37"/>
        <v>900</v>
      </c>
      <c r="BM66" s="27">
        <f t="shared" si="38"/>
        <v>6000</v>
      </c>
      <c r="BN66" s="25">
        <v>1200</v>
      </c>
      <c r="BO66" s="25">
        <v>1200</v>
      </c>
      <c r="BP66" s="25">
        <v>0</v>
      </c>
      <c r="BQ66" s="25">
        <v>0</v>
      </c>
      <c r="BR66" s="26">
        <f t="shared" si="39"/>
        <v>2400</v>
      </c>
      <c r="BS66" s="25">
        <v>500</v>
      </c>
      <c r="BT66" s="25">
        <v>500</v>
      </c>
      <c r="BU66" s="25">
        <v>0</v>
      </c>
      <c r="BV66" s="25">
        <v>0</v>
      </c>
      <c r="BW66" s="26">
        <f t="shared" si="40"/>
        <v>1000</v>
      </c>
      <c r="BX66" s="25">
        <f>[1]พรบ.ทะเบียน!R65+[1]พรบ.ตรวจสอบ!R65+[1]พรบ.นำเข้า!R65</f>
        <v>300</v>
      </c>
      <c r="BY66" s="25">
        <f>[1]พรบ.ทะเบียน!S65+[1]พรบ.ตรวจสอบ!S65+[1]พรบ.นำเข้า!S65</f>
        <v>300</v>
      </c>
      <c r="BZ66" s="25">
        <f>[1]พรบ.ทะเบียน!T65+[1]พรบ.ตรวจสอบ!T65+[1]พรบ.นำเข้า!T65</f>
        <v>0</v>
      </c>
      <c r="CA66" s="25">
        <f>[1]พรบ.ทะเบียน!U65+[1]พรบ.ตรวจสอบ!U65+[1]พรบ.นำเข้า!U65</f>
        <v>0</v>
      </c>
      <c r="CB66" s="26">
        <f t="shared" si="41"/>
        <v>600</v>
      </c>
      <c r="CC66" s="27">
        <f t="shared" si="42"/>
        <v>4000</v>
      </c>
      <c r="CD66" s="25">
        <v>0</v>
      </c>
      <c r="CE66" s="25">
        <v>0</v>
      </c>
      <c r="CF66" s="25">
        <v>0</v>
      </c>
      <c r="CG66" s="25">
        <v>0</v>
      </c>
      <c r="CH66" s="26">
        <f t="shared" si="43"/>
        <v>0</v>
      </c>
      <c r="CI66" s="25">
        <v>0</v>
      </c>
      <c r="CJ66" s="25">
        <v>0</v>
      </c>
      <c r="CK66" s="25">
        <v>0</v>
      </c>
      <c r="CL66" s="25">
        <v>0</v>
      </c>
      <c r="CM66" s="26">
        <f t="shared" si="44"/>
        <v>0</v>
      </c>
      <c r="CN66" s="25">
        <v>0</v>
      </c>
      <c r="CO66" s="25">
        <v>0</v>
      </c>
      <c r="CP66" s="25">
        <v>0</v>
      </c>
      <c r="CQ66" s="25">
        <v>0</v>
      </c>
      <c r="CR66" s="26">
        <f t="shared" si="45"/>
        <v>0</v>
      </c>
      <c r="CS66" s="27">
        <f t="shared" si="46"/>
        <v>0</v>
      </c>
      <c r="CT66" s="25"/>
      <c r="CU66" s="25"/>
      <c r="CV66" s="25"/>
      <c r="CW66" s="25"/>
      <c r="CX66" s="26">
        <f t="shared" si="47"/>
        <v>0</v>
      </c>
      <c r="CY66" s="27">
        <f t="shared" si="48"/>
        <v>0</v>
      </c>
      <c r="CZ66" s="25"/>
      <c r="DA66" s="25"/>
      <c r="DB66" s="25"/>
      <c r="DC66" s="25"/>
      <c r="DD66" s="26">
        <f t="shared" si="49"/>
        <v>0</v>
      </c>
      <c r="DE66" s="27">
        <f t="shared" si="50"/>
        <v>0</v>
      </c>
      <c r="DF66" s="25"/>
      <c r="DG66" s="25"/>
      <c r="DH66" s="25"/>
      <c r="DI66" s="25"/>
      <c r="DJ66" s="26">
        <f t="shared" si="51"/>
        <v>0</v>
      </c>
      <c r="DK66" s="28">
        <f t="shared" si="52"/>
        <v>0</v>
      </c>
    </row>
    <row r="67" spans="1:115" x14ac:dyDescent="0.4">
      <c r="A67" s="24">
        <v>58</v>
      </c>
      <c r="B67" s="36" t="s">
        <v>59</v>
      </c>
      <c r="C67" s="7">
        <f t="shared" si="53"/>
        <v>0</v>
      </c>
      <c r="D67" s="8">
        <f t="shared" si="54"/>
        <v>17400</v>
      </c>
      <c r="E67" s="8">
        <f t="shared" si="55"/>
        <v>11000</v>
      </c>
      <c r="F67" s="8">
        <f t="shared" si="56"/>
        <v>14800</v>
      </c>
      <c r="G67" s="8">
        <f t="shared" si="57"/>
        <v>0</v>
      </c>
      <c r="H67" s="40">
        <f t="shared" si="8"/>
        <v>43200</v>
      </c>
      <c r="I67" s="8">
        <f t="shared" si="9"/>
        <v>0</v>
      </c>
      <c r="J67" s="8">
        <f t="shared" si="10"/>
        <v>9200</v>
      </c>
      <c r="K67" s="8">
        <f t="shared" si="11"/>
        <v>6100</v>
      </c>
      <c r="L67" s="8">
        <f t="shared" si="12"/>
        <v>7800</v>
      </c>
      <c r="M67" s="8">
        <f t="shared" si="13"/>
        <v>0</v>
      </c>
      <c r="N67" s="41">
        <f t="shared" si="14"/>
        <v>23100</v>
      </c>
      <c r="O67" s="8">
        <f t="shared" si="15"/>
        <v>0</v>
      </c>
      <c r="P67" s="8">
        <f t="shared" si="16"/>
        <v>4800</v>
      </c>
      <c r="Q67" s="8">
        <f t="shared" si="17"/>
        <v>2900</v>
      </c>
      <c r="R67" s="8">
        <f t="shared" si="18"/>
        <v>3700</v>
      </c>
      <c r="S67" s="8">
        <f t="shared" si="19"/>
        <v>0</v>
      </c>
      <c r="T67" s="41">
        <f t="shared" si="20"/>
        <v>11400</v>
      </c>
      <c r="U67" s="8">
        <f t="shared" si="21"/>
        <v>0</v>
      </c>
      <c r="V67" s="8">
        <f t="shared" si="22"/>
        <v>3400</v>
      </c>
      <c r="W67" s="8">
        <f t="shared" si="23"/>
        <v>2000</v>
      </c>
      <c r="X67" s="8">
        <f t="shared" si="24"/>
        <v>3300</v>
      </c>
      <c r="Y67" s="8">
        <f t="shared" si="25"/>
        <v>0</v>
      </c>
      <c r="Z67" s="41">
        <f t="shared" si="26"/>
        <v>8700</v>
      </c>
      <c r="AA67" s="25"/>
      <c r="AB67" s="26">
        <f t="shared" si="27"/>
        <v>0</v>
      </c>
      <c r="AC67" s="25"/>
      <c r="AD67" s="26">
        <f t="shared" si="28"/>
        <v>0</v>
      </c>
      <c r="AE67" s="25"/>
      <c r="AF67" s="26">
        <f t="shared" si="29"/>
        <v>0</v>
      </c>
      <c r="AG67" s="27">
        <f t="shared" si="30"/>
        <v>0</v>
      </c>
      <c r="AH67" s="25">
        <v>1800</v>
      </c>
      <c r="AI67" s="25">
        <v>1200</v>
      </c>
      <c r="AJ67" s="25">
        <v>7800</v>
      </c>
      <c r="AK67" s="25">
        <v>0</v>
      </c>
      <c r="AL67" s="26">
        <f t="shared" si="31"/>
        <v>10800</v>
      </c>
      <c r="AM67" s="25">
        <v>900</v>
      </c>
      <c r="AN67" s="25">
        <v>600</v>
      </c>
      <c r="AO67" s="25">
        <v>3700</v>
      </c>
      <c r="AP67" s="25">
        <v>0</v>
      </c>
      <c r="AQ67" s="26">
        <f t="shared" si="32"/>
        <v>5200</v>
      </c>
      <c r="AR67" s="25">
        <v>900</v>
      </c>
      <c r="AS67" s="25">
        <v>500</v>
      </c>
      <c r="AT67" s="25">
        <v>3300</v>
      </c>
      <c r="AU67" s="25">
        <v>0</v>
      </c>
      <c r="AV67" s="26">
        <f t="shared" si="33"/>
        <v>4700</v>
      </c>
      <c r="AW67" s="27">
        <f t="shared" si="34"/>
        <v>20700</v>
      </c>
      <c r="AX67" s="25">
        <v>5400</v>
      </c>
      <c r="AY67" s="25">
        <v>3000</v>
      </c>
      <c r="AZ67" s="25">
        <v>0</v>
      </c>
      <c r="BA67" s="25">
        <v>0</v>
      </c>
      <c r="BB67" s="26">
        <f t="shared" si="35"/>
        <v>8400</v>
      </c>
      <c r="BC67" s="25">
        <v>2700</v>
      </c>
      <c r="BD67" s="25">
        <v>1100</v>
      </c>
      <c r="BE67" s="25">
        <v>0</v>
      </c>
      <c r="BF67" s="25">
        <v>0</v>
      </c>
      <c r="BG67" s="26">
        <f t="shared" si="36"/>
        <v>3800</v>
      </c>
      <c r="BH67" s="25">
        <v>1900</v>
      </c>
      <c r="BI67" s="25">
        <v>900</v>
      </c>
      <c r="BJ67" s="25">
        <v>0</v>
      </c>
      <c r="BK67" s="25">
        <v>0</v>
      </c>
      <c r="BL67" s="26">
        <f t="shared" si="37"/>
        <v>2800</v>
      </c>
      <c r="BM67" s="27">
        <f t="shared" si="38"/>
        <v>15000</v>
      </c>
      <c r="BN67" s="25">
        <v>2000</v>
      </c>
      <c r="BO67" s="25">
        <v>1900</v>
      </c>
      <c r="BP67" s="25">
        <v>0</v>
      </c>
      <c r="BQ67" s="25">
        <v>0</v>
      </c>
      <c r="BR67" s="26">
        <f t="shared" si="39"/>
        <v>3900</v>
      </c>
      <c r="BS67" s="25">
        <v>1200</v>
      </c>
      <c r="BT67" s="25">
        <v>1200</v>
      </c>
      <c r="BU67" s="25">
        <v>0</v>
      </c>
      <c r="BV67" s="25">
        <v>0</v>
      </c>
      <c r="BW67" s="26">
        <f t="shared" si="40"/>
        <v>2400</v>
      </c>
      <c r="BX67" s="25">
        <f>[1]พรบ.ทะเบียน!R66+[1]พรบ.ตรวจสอบ!R66+[1]พรบ.นำเข้า!R66</f>
        <v>600</v>
      </c>
      <c r="BY67" s="25">
        <f>[1]พรบ.ทะเบียน!S66+[1]พรบ.ตรวจสอบ!S66+[1]พรบ.นำเข้า!S66</f>
        <v>600</v>
      </c>
      <c r="BZ67" s="25">
        <f>[1]พรบ.ทะเบียน!T66+[1]พรบ.ตรวจสอบ!T66+[1]พรบ.นำเข้า!T66</f>
        <v>0</v>
      </c>
      <c r="CA67" s="25">
        <f>[1]พรบ.ทะเบียน!U66+[1]พรบ.ตรวจสอบ!U66+[1]พรบ.นำเข้า!U66</f>
        <v>0</v>
      </c>
      <c r="CB67" s="26">
        <f t="shared" si="41"/>
        <v>1200</v>
      </c>
      <c r="CC67" s="27">
        <f t="shared" si="42"/>
        <v>7500</v>
      </c>
      <c r="CD67" s="25">
        <v>0</v>
      </c>
      <c r="CE67" s="25">
        <v>0</v>
      </c>
      <c r="CF67" s="25">
        <v>0</v>
      </c>
      <c r="CG67" s="25">
        <v>0</v>
      </c>
      <c r="CH67" s="26">
        <f t="shared" si="43"/>
        <v>0</v>
      </c>
      <c r="CI67" s="25">
        <v>0</v>
      </c>
      <c r="CJ67" s="25">
        <v>0</v>
      </c>
      <c r="CK67" s="25">
        <v>0</v>
      </c>
      <c r="CL67" s="25">
        <v>0</v>
      </c>
      <c r="CM67" s="26">
        <f t="shared" si="44"/>
        <v>0</v>
      </c>
      <c r="CN67" s="25">
        <v>0</v>
      </c>
      <c r="CO67" s="25">
        <v>0</v>
      </c>
      <c r="CP67" s="25">
        <v>0</v>
      </c>
      <c r="CQ67" s="25">
        <v>0</v>
      </c>
      <c r="CR67" s="26">
        <f t="shared" si="45"/>
        <v>0</v>
      </c>
      <c r="CS67" s="27">
        <f t="shared" si="46"/>
        <v>0</v>
      </c>
      <c r="CT67" s="25"/>
      <c r="CU67" s="25"/>
      <c r="CV67" s="25"/>
      <c r="CW67" s="25"/>
      <c r="CX67" s="26">
        <f t="shared" si="47"/>
        <v>0</v>
      </c>
      <c r="CY67" s="27">
        <f t="shared" si="48"/>
        <v>0</v>
      </c>
      <c r="CZ67" s="25"/>
      <c r="DA67" s="25"/>
      <c r="DB67" s="25"/>
      <c r="DC67" s="25"/>
      <c r="DD67" s="26">
        <f t="shared" si="49"/>
        <v>0</v>
      </c>
      <c r="DE67" s="27">
        <f t="shared" si="50"/>
        <v>0</v>
      </c>
      <c r="DF67" s="25"/>
      <c r="DG67" s="25"/>
      <c r="DH67" s="25"/>
      <c r="DI67" s="25"/>
      <c r="DJ67" s="26">
        <f t="shared" si="51"/>
        <v>0</v>
      </c>
      <c r="DK67" s="28">
        <f t="shared" si="52"/>
        <v>0</v>
      </c>
    </row>
    <row r="68" spans="1:115" x14ac:dyDescent="0.4">
      <c r="A68" s="24">
        <v>59</v>
      </c>
      <c r="B68" s="34" t="s">
        <v>60</v>
      </c>
      <c r="C68" s="7">
        <f t="shared" si="53"/>
        <v>0</v>
      </c>
      <c r="D68" s="8">
        <f t="shared" si="54"/>
        <v>19200</v>
      </c>
      <c r="E68" s="8">
        <f t="shared" si="55"/>
        <v>12300</v>
      </c>
      <c r="F68" s="8">
        <f t="shared" si="56"/>
        <v>21600</v>
      </c>
      <c r="G68" s="8">
        <f t="shared" si="57"/>
        <v>0</v>
      </c>
      <c r="H68" s="40">
        <f t="shared" si="8"/>
        <v>53100</v>
      </c>
      <c r="I68" s="8">
        <f t="shared" si="9"/>
        <v>0</v>
      </c>
      <c r="J68" s="8">
        <f t="shared" si="10"/>
        <v>10400</v>
      </c>
      <c r="K68" s="8">
        <f t="shared" si="11"/>
        <v>6800</v>
      </c>
      <c r="L68" s="8">
        <f t="shared" si="12"/>
        <v>10800</v>
      </c>
      <c r="M68" s="8">
        <f t="shared" si="13"/>
        <v>0</v>
      </c>
      <c r="N68" s="41">
        <f t="shared" si="14"/>
        <v>28000</v>
      </c>
      <c r="O68" s="8">
        <f t="shared" si="15"/>
        <v>0</v>
      </c>
      <c r="P68" s="8">
        <f t="shared" si="16"/>
        <v>5200</v>
      </c>
      <c r="Q68" s="8">
        <f t="shared" si="17"/>
        <v>3200</v>
      </c>
      <c r="R68" s="8">
        <f t="shared" si="18"/>
        <v>5400</v>
      </c>
      <c r="S68" s="8">
        <f t="shared" si="19"/>
        <v>0</v>
      </c>
      <c r="T68" s="41">
        <f t="shared" si="20"/>
        <v>13800</v>
      </c>
      <c r="U68" s="8">
        <f t="shared" si="21"/>
        <v>0</v>
      </c>
      <c r="V68" s="8">
        <f t="shared" si="22"/>
        <v>3600</v>
      </c>
      <c r="W68" s="8">
        <f t="shared" si="23"/>
        <v>2300</v>
      </c>
      <c r="X68" s="8">
        <f t="shared" si="24"/>
        <v>5400</v>
      </c>
      <c r="Y68" s="8">
        <f t="shared" si="25"/>
        <v>0</v>
      </c>
      <c r="Z68" s="41">
        <f t="shared" si="26"/>
        <v>11300</v>
      </c>
      <c r="AA68" s="25"/>
      <c r="AB68" s="26">
        <f t="shared" si="27"/>
        <v>0</v>
      </c>
      <c r="AC68" s="25"/>
      <c r="AD68" s="26">
        <f t="shared" si="28"/>
        <v>0</v>
      </c>
      <c r="AE68" s="25"/>
      <c r="AF68" s="26">
        <f t="shared" si="29"/>
        <v>0</v>
      </c>
      <c r="AG68" s="27">
        <f t="shared" si="30"/>
        <v>0</v>
      </c>
      <c r="AH68" s="25">
        <v>3000</v>
      </c>
      <c r="AI68" s="25">
        <v>1800</v>
      </c>
      <c r="AJ68" s="25">
        <v>10800</v>
      </c>
      <c r="AK68" s="25">
        <v>0</v>
      </c>
      <c r="AL68" s="26">
        <f t="shared" si="31"/>
        <v>15600</v>
      </c>
      <c r="AM68" s="25">
        <v>1300</v>
      </c>
      <c r="AN68" s="25">
        <v>900</v>
      </c>
      <c r="AO68" s="25">
        <v>5400</v>
      </c>
      <c r="AP68" s="25">
        <v>0</v>
      </c>
      <c r="AQ68" s="26">
        <f t="shared" si="32"/>
        <v>7600</v>
      </c>
      <c r="AR68" s="25">
        <v>900</v>
      </c>
      <c r="AS68" s="25">
        <v>600</v>
      </c>
      <c r="AT68" s="25">
        <v>5400</v>
      </c>
      <c r="AU68" s="25">
        <v>0</v>
      </c>
      <c r="AV68" s="26">
        <f t="shared" si="33"/>
        <v>6900</v>
      </c>
      <c r="AW68" s="27">
        <f t="shared" si="34"/>
        <v>30100</v>
      </c>
      <c r="AX68" s="25">
        <v>5400</v>
      </c>
      <c r="AY68" s="25">
        <v>3000</v>
      </c>
      <c r="AZ68" s="25">
        <v>0</v>
      </c>
      <c r="BA68" s="25">
        <v>0</v>
      </c>
      <c r="BB68" s="26">
        <f t="shared" si="35"/>
        <v>8400</v>
      </c>
      <c r="BC68" s="25">
        <v>2700</v>
      </c>
      <c r="BD68" s="25">
        <v>1100</v>
      </c>
      <c r="BE68" s="25">
        <v>0</v>
      </c>
      <c r="BF68" s="25">
        <v>0</v>
      </c>
      <c r="BG68" s="26">
        <f t="shared" si="36"/>
        <v>3800</v>
      </c>
      <c r="BH68" s="25">
        <v>1900</v>
      </c>
      <c r="BI68" s="25">
        <v>900</v>
      </c>
      <c r="BJ68" s="25">
        <v>0</v>
      </c>
      <c r="BK68" s="25">
        <v>0</v>
      </c>
      <c r="BL68" s="26">
        <f t="shared" si="37"/>
        <v>2800</v>
      </c>
      <c r="BM68" s="27">
        <f t="shared" si="38"/>
        <v>15000</v>
      </c>
      <c r="BN68" s="25">
        <v>2000</v>
      </c>
      <c r="BO68" s="25">
        <v>2000</v>
      </c>
      <c r="BP68" s="25">
        <v>0</v>
      </c>
      <c r="BQ68" s="25">
        <v>0</v>
      </c>
      <c r="BR68" s="26">
        <f t="shared" si="39"/>
        <v>4000</v>
      </c>
      <c r="BS68" s="25">
        <v>1200</v>
      </c>
      <c r="BT68" s="25">
        <v>1200</v>
      </c>
      <c r="BU68" s="25">
        <v>0</v>
      </c>
      <c r="BV68" s="25">
        <v>0</v>
      </c>
      <c r="BW68" s="26">
        <f t="shared" si="40"/>
        <v>2400</v>
      </c>
      <c r="BX68" s="25">
        <f>[1]พรบ.ทะเบียน!R67+[1]พรบ.ตรวจสอบ!R67+[1]พรบ.นำเข้า!R67</f>
        <v>800</v>
      </c>
      <c r="BY68" s="25">
        <f>[1]พรบ.ทะเบียน!S67+[1]พรบ.ตรวจสอบ!S67+[1]พรบ.นำเข้า!S67</f>
        <v>800</v>
      </c>
      <c r="BZ68" s="25">
        <f>[1]พรบ.ทะเบียน!T67+[1]พรบ.ตรวจสอบ!T67+[1]พรบ.นำเข้า!T67</f>
        <v>0</v>
      </c>
      <c r="CA68" s="25">
        <f>[1]พรบ.ทะเบียน!U67+[1]พรบ.ตรวจสอบ!U67+[1]พรบ.นำเข้า!U67</f>
        <v>0</v>
      </c>
      <c r="CB68" s="26">
        <f t="shared" si="41"/>
        <v>1600</v>
      </c>
      <c r="CC68" s="27">
        <f t="shared" si="42"/>
        <v>8000</v>
      </c>
      <c r="CD68" s="25">
        <v>0</v>
      </c>
      <c r="CE68" s="25">
        <v>0</v>
      </c>
      <c r="CF68" s="25">
        <v>0</v>
      </c>
      <c r="CG68" s="25">
        <v>0</v>
      </c>
      <c r="CH68" s="26">
        <f t="shared" si="43"/>
        <v>0</v>
      </c>
      <c r="CI68" s="25">
        <v>0</v>
      </c>
      <c r="CJ68" s="25">
        <v>0</v>
      </c>
      <c r="CK68" s="25">
        <v>0</v>
      </c>
      <c r="CL68" s="25">
        <v>0</v>
      </c>
      <c r="CM68" s="26">
        <f t="shared" si="44"/>
        <v>0</v>
      </c>
      <c r="CN68" s="25">
        <v>0</v>
      </c>
      <c r="CO68" s="25">
        <v>0</v>
      </c>
      <c r="CP68" s="25">
        <v>0</v>
      </c>
      <c r="CQ68" s="25">
        <v>0</v>
      </c>
      <c r="CR68" s="26">
        <f t="shared" si="45"/>
        <v>0</v>
      </c>
      <c r="CS68" s="27">
        <f t="shared" si="46"/>
        <v>0</v>
      </c>
      <c r="CT68" s="25"/>
      <c r="CU68" s="25"/>
      <c r="CV68" s="25"/>
      <c r="CW68" s="25"/>
      <c r="CX68" s="26">
        <f t="shared" si="47"/>
        <v>0</v>
      </c>
      <c r="CY68" s="27">
        <f t="shared" si="48"/>
        <v>0</v>
      </c>
      <c r="CZ68" s="25"/>
      <c r="DA68" s="25"/>
      <c r="DB68" s="25"/>
      <c r="DC68" s="25"/>
      <c r="DD68" s="26">
        <f t="shared" si="49"/>
        <v>0</v>
      </c>
      <c r="DE68" s="27">
        <f t="shared" si="50"/>
        <v>0</v>
      </c>
      <c r="DF68" s="25"/>
      <c r="DG68" s="25"/>
      <c r="DH68" s="25"/>
      <c r="DI68" s="25"/>
      <c r="DJ68" s="26">
        <f t="shared" si="51"/>
        <v>0</v>
      </c>
      <c r="DK68" s="28">
        <f t="shared" si="52"/>
        <v>0</v>
      </c>
    </row>
    <row r="69" spans="1:115" x14ac:dyDescent="0.4">
      <c r="A69" s="24">
        <v>60</v>
      </c>
      <c r="B69" s="34" t="s">
        <v>61</v>
      </c>
      <c r="C69" s="7">
        <f t="shared" si="53"/>
        <v>0</v>
      </c>
      <c r="D69" s="8">
        <f t="shared" si="54"/>
        <v>15600</v>
      </c>
      <c r="E69" s="8">
        <f t="shared" si="55"/>
        <v>11100</v>
      </c>
      <c r="F69" s="8">
        <f t="shared" si="56"/>
        <v>16800</v>
      </c>
      <c r="G69" s="8">
        <f t="shared" si="57"/>
        <v>0</v>
      </c>
      <c r="H69" s="40">
        <f t="shared" si="8"/>
        <v>43500</v>
      </c>
      <c r="I69" s="8">
        <f t="shared" si="9"/>
        <v>0</v>
      </c>
      <c r="J69" s="8">
        <f t="shared" si="10"/>
        <v>8200</v>
      </c>
      <c r="K69" s="8">
        <f t="shared" si="11"/>
        <v>5900</v>
      </c>
      <c r="L69" s="8">
        <f t="shared" si="12"/>
        <v>8400</v>
      </c>
      <c r="M69" s="8">
        <f t="shared" si="13"/>
        <v>0</v>
      </c>
      <c r="N69" s="41">
        <f t="shared" si="14"/>
        <v>22500</v>
      </c>
      <c r="O69" s="8">
        <f t="shared" si="15"/>
        <v>0</v>
      </c>
      <c r="P69" s="8">
        <f t="shared" si="16"/>
        <v>3900</v>
      </c>
      <c r="Q69" s="8">
        <f t="shared" si="17"/>
        <v>2900</v>
      </c>
      <c r="R69" s="8">
        <f t="shared" si="18"/>
        <v>4200</v>
      </c>
      <c r="S69" s="8">
        <f t="shared" si="19"/>
        <v>0</v>
      </c>
      <c r="T69" s="41">
        <f t="shared" si="20"/>
        <v>11000</v>
      </c>
      <c r="U69" s="8">
        <f t="shared" si="21"/>
        <v>0</v>
      </c>
      <c r="V69" s="8">
        <f t="shared" si="22"/>
        <v>3500</v>
      </c>
      <c r="W69" s="8">
        <f t="shared" si="23"/>
        <v>2300</v>
      </c>
      <c r="X69" s="8">
        <f t="shared" si="24"/>
        <v>4200</v>
      </c>
      <c r="Y69" s="8">
        <f t="shared" si="25"/>
        <v>0</v>
      </c>
      <c r="Z69" s="41">
        <f t="shared" si="26"/>
        <v>10000</v>
      </c>
      <c r="AA69" s="25"/>
      <c r="AB69" s="26">
        <f t="shared" si="27"/>
        <v>0</v>
      </c>
      <c r="AC69" s="25"/>
      <c r="AD69" s="26">
        <f t="shared" si="28"/>
        <v>0</v>
      </c>
      <c r="AE69" s="25"/>
      <c r="AF69" s="26">
        <f t="shared" si="29"/>
        <v>0</v>
      </c>
      <c r="AG69" s="27">
        <f t="shared" si="30"/>
        <v>0</v>
      </c>
      <c r="AH69" s="25">
        <v>2300</v>
      </c>
      <c r="AI69" s="25">
        <v>1400</v>
      </c>
      <c r="AJ69" s="25">
        <v>8400</v>
      </c>
      <c r="AK69" s="25">
        <v>0</v>
      </c>
      <c r="AL69" s="26">
        <f t="shared" si="31"/>
        <v>12100</v>
      </c>
      <c r="AM69" s="25">
        <v>900</v>
      </c>
      <c r="AN69" s="25">
        <v>600</v>
      </c>
      <c r="AO69" s="25">
        <v>4200</v>
      </c>
      <c r="AP69" s="25">
        <v>0</v>
      </c>
      <c r="AQ69" s="26">
        <f t="shared" si="32"/>
        <v>5700</v>
      </c>
      <c r="AR69" s="25">
        <v>900</v>
      </c>
      <c r="AS69" s="25">
        <v>600</v>
      </c>
      <c r="AT69" s="25">
        <v>4200</v>
      </c>
      <c r="AU69" s="25">
        <v>0</v>
      </c>
      <c r="AV69" s="26">
        <f t="shared" si="33"/>
        <v>5700</v>
      </c>
      <c r="AW69" s="27">
        <f t="shared" si="34"/>
        <v>23500</v>
      </c>
      <c r="AX69" s="25">
        <v>3000</v>
      </c>
      <c r="AY69" s="25">
        <v>1600</v>
      </c>
      <c r="AZ69" s="25">
        <v>0</v>
      </c>
      <c r="BA69" s="25">
        <v>0</v>
      </c>
      <c r="BB69" s="26">
        <f t="shared" si="35"/>
        <v>4600</v>
      </c>
      <c r="BC69" s="25">
        <v>1500</v>
      </c>
      <c r="BD69" s="25">
        <v>800</v>
      </c>
      <c r="BE69" s="25">
        <v>0</v>
      </c>
      <c r="BF69" s="25">
        <v>0</v>
      </c>
      <c r="BG69" s="26">
        <f t="shared" si="36"/>
        <v>2300</v>
      </c>
      <c r="BH69" s="25">
        <v>1500</v>
      </c>
      <c r="BI69" s="25">
        <v>600</v>
      </c>
      <c r="BJ69" s="25">
        <v>0</v>
      </c>
      <c r="BK69" s="25">
        <v>0</v>
      </c>
      <c r="BL69" s="26">
        <f t="shared" si="37"/>
        <v>2100</v>
      </c>
      <c r="BM69" s="27">
        <f t="shared" si="38"/>
        <v>9000</v>
      </c>
      <c r="BN69" s="25">
        <v>2900</v>
      </c>
      <c r="BO69" s="25">
        <v>2900</v>
      </c>
      <c r="BP69" s="25">
        <v>0</v>
      </c>
      <c r="BQ69" s="25">
        <v>0</v>
      </c>
      <c r="BR69" s="26">
        <f t="shared" si="39"/>
        <v>5800</v>
      </c>
      <c r="BS69" s="25">
        <v>1500</v>
      </c>
      <c r="BT69" s="25">
        <v>1500</v>
      </c>
      <c r="BU69" s="25">
        <v>0</v>
      </c>
      <c r="BV69" s="25">
        <v>0</v>
      </c>
      <c r="BW69" s="26">
        <f t="shared" si="40"/>
        <v>3000</v>
      </c>
      <c r="BX69" s="25">
        <f>[1]พรบ.ทะเบียน!R68+[1]พรบ.ตรวจสอบ!R68+[1]พรบ.นำเข้า!R68</f>
        <v>1100</v>
      </c>
      <c r="BY69" s="25">
        <f>[1]พรบ.ทะเบียน!S68+[1]พรบ.ตรวจสอบ!S68+[1]พรบ.นำเข้า!S68</f>
        <v>1100</v>
      </c>
      <c r="BZ69" s="25">
        <f>[1]พรบ.ทะเบียน!T68+[1]พรบ.ตรวจสอบ!T68+[1]พรบ.นำเข้า!T68</f>
        <v>0</v>
      </c>
      <c r="CA69" s="25">
        <f>[1]พรบ.ทะเบียน!U68+[1]พรบ.ตรวจสอบ!U68+[1]พรบ.นำเข้า!U68</f>
        <v>0</v>
      </c>
      <c r="CB69" s="26">
        <f t="shared" si="41"/>
        <v>2200</v>
      </c>
      <c r="CC69" s="27">
        <f t="shared" si="42"/>
        <v>11000</v>
      </c>
      <c r="CD69" s="25">
        <v>0</v>
      </c>
      <c r="CE69" s="25">
        <v>0</v>
      </c>
      <c r="CF69" s="25">
        <v>0</v>
      </c>
      <c r="CG69" s="25">
        <v>0</v>
      </c>
      <c r="CH69" s="26">
        <f t="shared" si="43"/>
        <v>0</v>
      </c>
      <c r="CI69" s="25">
        <v>0</v>
      </c>
      <c r="CJ69" s="25">
        <v>0</v>
      </c>
      <c r="CK69" s="25">
        <v>0</v>
      </c>
      <c r="CL69" s="25">
        <v>0</v>
      </c>
      <c r="CM69" s="26">
        <f t="shared" si="44"/>
        <v>0</v>
      </c>
      <c r="CN69" s="25">
        <v>0</v>
      </c>
      <c r="CO69" s="25">
        <v>0</v>
      </c>
      <c r="CP69" s="25">
        <v>0</v>
      </c>
      <c r="CQ69" s="25">
        <v>0</v>
      </c>
      <c r="CR69" s="26">
        <f t="shared" si="45"/>
        <v>0</v>
      </c>
      <c r="CS69" s="27">
        <f t="shared" si="46"/>
        <v>0</v>
      </c>
      <c r="CT69" s="25"/>
      <c r="CU69" s="25"/>
      <c r="CV69" s="25"/>
      <c r="CW69" s="25"/>
      <c r="CX69" s="26">
        <f t="shared" si="47"/>
        <v>0</v>
      </c>
      <c r="CY69" s="27">
        <f t="shared" si="48"/>
        <v>0</v>
      </c>
      <c r="CZ69" s="25"/>
      <c r="DA69" s="25"/>
      <c r="DB69" s="25"/>
      <c r="DC69" s="25"/>
      <c r="DD69" s="26">
        <f t="shared" si="49"/>
        <v>0</v>
      </c>
      <c r="DE69" s="27">
        <f t="shared" si="50"/>
        <v>0</v>
      </c>
      <c r="DF69" s="25"/>
      <c r="DG69" s="25"/>
      <c r="DH69" s="25"/>
      <c r="DI69" s="25"/>
      <c r="DJ69" s="26">
        <f t="shared" si="51"/>
        <v>0</v>
      </c>
      <c r="DK69" s="28">
        <f t="shared" si="52"/>
        <v>0</v>
      </c>
    </row>
    <row r="70" spans="1:115" x14ac:dyDescent="0.4">
      <c r="A70" s="24">
        <v>61</v>
      </c>
      <c r="B70" s="34" t="s">
        <v>62</v>
      </c>
      <c r="C70" s="7">
        <f t="shared" si="53"/>
        <v>0</v>
      </c>
      <c r="D70" s="8">
        <f t="shared" si="54"/>
        <v>7600</v>
      </c>
      <c r="E70" s="8">
        <f t="shared" si="55"/>
        <v>5000</v>
      </c>
      <c r="F70" s="8">
        <f t="shared" si="56"/>
        <v>6400</v>
      </c>
      <c r="G70" s="8">
        <f t="shared" si="57"/>
        <v>0</v>
      </c>
      <c r="H70" s="40">
        <f t="shared" si="8"/>
        <v>19000</v>
      </c>
      <c r="I70" s="8">
        <f t="shared" si="9"/>
        <v>0</v>
      </c>
      <c r="J70" s="8">
        <f t="shared" si="10"/>
        <v>4600</v>
      </c>
      <c r="K70" s="8">
        <f t="shared" si="11"/>
        <v>3000</v>
      </c>
      <c r="L70" s="8">
        <f t="shared" si="12"/>
        <v>3600</v>
      </c>
      <c r="M70" s="8">
        <f t="shared" si="13"/>
        <v>0</v>
      </c>
      <c r="N70" s="41">
        <f t="shared" si="14"/>
        <v>11200</v>
      </c>
      <c r="O70" s="8">
        <f t="shared" si="15"/>
        <v>0</v>
      </c>
      <c r="P70" s="8">
        <f t="shared" si="16"/>
        <v>1800</v>
      </c>
      <c r="Q70" s="8">
        <f t="shared" si="17"/>
        <v>1300</v>
      </c>
      <c r="R70" s="8">
        <f t="shared" si="18"/>
        <v>1600</v>
      </c>
      <c r="S70" s="8">
        <f t="shared" si="19"/>
        <v>0</v>
      </c>
      <c r="T70" s="41">
        <f t="shared" si="20"/>
        <v>4700</v>
      </c>
      <c r="U70" s="8">
        <f t="shared" si="21"/>
        <v>0</v>
      </c>
      <c r="V70" s="8">
        <f t="shared" si="22"/>
        <v>1200</v>
      </c>
      <c r="W70" s="8">
        <f t="shared" si="23"/>
        <v>700</v>
      </c>
      <c r="X70" s="8">
        <f t="shared" si="24"/>
        <v>1200</v>
      </c>
      <c r="Y70" s="8">
        <f t="shared" si="25"/>
        <v>0</v>
      </c>
      <c r="Z70" s="41">
        <f t="shared" si="26"/>
        <v>3100</v>
      </c>
      <c r="AA70" s="25"/>
      <c r="AB70" s="26">
        <f t="shared" si="27"/>
        <v>0</v>
      </c>
      <c r="AC70" s="25"/>
      <c r="AD70" s="26">
        <f t="shared" si="28"/>
        <v>0</v>
      </c>
      <c r="AE70" s="25"/>
      <c r="AF70" s="26">
        <f t="shared" si="29"/>
        <v>0</v>
      </c>
      <c r="AG70" s="27">
        <f t="shared" si="30"/>
        <v>0</v>
      </c>
      <c r="AH70" s="25">
        <v>1000</v>
      </c>
      <c r="AI70" s="25">
        <v>600</v>
      </c>
      <c r="AJ70" s="25">
        <v>3600</v>
      </c>
      <c r="AK70" s="25">
        <v>0</v>
      </c>
      <c r="AL70" s="26">
        <f t="shared" si="31"/>
        <v>5200</v>
      </c>
      <c r="AM70" s="25">
        <v>300</v>
      </c>
      <c r="AN70" s="25">
        <v>300</v>
      </c>
      <c r="AO70" s="25">
        <v>1600</v>
      </c>
      <c r="AP70" s="25">
        <v>0</v>
      </c>
      <c r="AQ70" s="26">
        <f t="shared" si="32"/>
        <v>2200</v>
      </c>
      <c r="AR70" s="25">
        <v>300</v>
      </c>
      <c r="AS70" s="25">
        <v>100</v>
      </c>
      <c r="AT70" s="25">
        <v>1200</v>
      </c>
      <c r="AU70" s="25">
        <v>0</v>
      </c>
      <c r="AV70" s="26">
        <f t="shared" si="33"/>
        <v>1600</v>
      </c>
      <c r="AW70" s="27">
        <f t="shared" si="34"/>
        <v>9000</v>
      </c>
      <c r="AX70" s="25">
        <v>2400</v>
      </c>
      <c r="AY70" s="25">
        <v>1200</v>
      </c>
      <c r="AZ70" s="25">
        <v>0</v>
      </c>
      <c r="BA70" s="25">
        <v>0</v>
      </c>
      <c r="BB70" s="26">
        <f t="shared" si="35"/>
        <v>3600</v>
      </c>
      <c r="BC70" s="25">
        <v>1000</v>
      </c>
      <c r="BD70" s="25">
        <v>500</v>
      </c>
      <c r="BE70" s="25">
        <v>0</v>
      </c>
      <c r="BF70" s="25">
        <v>0</v>
      </c>
      <c r="BG70" s="26">
        <f t="shared" si="36"/>
        <v>1500</v>
      </c>
      <c r="BH70" s="25">
        <v>600</v>
      </c>
      <c r="BI70" s="25">
        <v>300</v>
      </c>
      <c r="BJ70" s="25">
        <v>0</v>
      </c>
      <c r="BK70" s="25">
        <v>0</v>
      </c>
      <c r="BL70" s="26">
        <f t="shared" si="37"/>
        <v>900</v>
      </c>
      <c r="BM70" s="27">
        <f t="shared" si="38"/>
        <v>6000</v>
      </c>
      <c r="BN70" s="25">
        <v>1200</v>
      </c>
      <c r="BO70" s="25">
        <v>1200</v>
      </c>
      <c r="BP70" s="25">
        <v>0</v>
      </c>
      <c r="BQ70" s="25">
        <v>0</v>
      </c>
      <c r="BR70" s="26">
        <f t="shared" si="39"/>
        <v>2400</v>
      </c>
      <c r="BS70" s="25">
        <v>500</v>
      </c>
      <c r="BT70" s="25">
        <v>500</v>
      </c>
      <c r="BU70" s="25">
        <v>0</v>
      </c>
      <c r="BV70" s="25">
        <v>0</v>
      </c>
      <c r="BW70" s="26">
        <f t="shared" si="40"/>
        <v>1000</v>
      </c>
      <c r="BX70" s="25">
        <f>[1]พรบ.ทะเบียน!R69+[1]พรบ.ตรวจสอบ!R69+[1]พรบ.นำเข้า!R69</f>
        <v>300</v>
      </c>
      <c r="BY70" s="25">
        <f>[1]พรบ.ทะเบียน!S69+[1]พรบ.ตรวจสอบ!S69+[1]พรบ.นำเข้า!S69</f>
        <v>300</v>
      </c>
      <c r="BZ70" s="25">
        <f>[1]พรบ.ทะเบียน!T69+[1]พรบ.ตรวจสอบ!T69+[1]พรบ.นำเข้า!T69</f>
        <v>0</v>
      </c>
      <c r="CA70" s="25">
        <f>[1]พรบ.ทะเบียน!U69+[1]พรบ.ตรวจสอบ!U69+[1]พรบ.นำเข้า!U69</f>
        <v>0</v>
      </c>
      <c r="CB70" s="26">
        <f t="shared" si="41"/>
        <v>600</v>
      </c>
      <c r="CC70" s="27">
        <f t="shared" si="42"/>
        <v>4000</v>
      </c>
      <c r="CD70" s="25">
        <v>0</v>
      </c>
      <c r="CE70" s="25">
        <v>0</v>
      </c>
      <c r="CF70" s="25">
        <v>0</v>
      </c>
      <c r="CG70" s="25">
        <v>0</v>
      </c>
      <c r="CH70" s="26">
        <f t="shared" si="43"/>
        <v>0</v>
      </c>
      <c r="CI70" s="25">
        <v>0</v>
      </c>
      <c r="CJ70" s="25">
        <v>0</v>
      </c>
      <c r="CK70" s="25">
        <v>0</v>
      </c>
      <c r="CL70" s="25">
        <v>0</v>
      </c>
      <c r="CM70" s="26">
        <f t="shared" si="44"/>
        <v>0</v>
      </c>
      <c r="CN70" s="25">
        <v>0</v>
      </c>
      <c r="CO70" s="25">
        <v>0</v>
      </c>
      <c r="CP70" s="25">
        <v>0</v>
      </c>
      <c r="CQ70" s="25">
        <v>0</v>
      </c>
      <c r="CR70" s="26">
        <f t="shared" si="45"/>
        <v>0</v>
      </c>
      <c r="CS70" s="27">
        <f t="shared" si="46"/>
        <v>0</v>
      </c>
      <c r="CT70" s="25"/>
      <c r="CU70" s="25"/>
      <c r="CV70" s="25"/>
      <c r="CW70" s="25"/>
      <c r="CX70" s="26">
        <f t="shared" si="47"/>
        <v>0</v>
      </c>
      <c r="CY70" s="27">
        <f t="shared" si="48"/>
        <v>0</v>
      </c>
      <c r="CZ70" s="25"/>
      <c r="DA70" s="25"/>
      <c r="DB70" s="25"/>
      <c r="DC70" s="25"/>
      <c r="DD70" s="26">
        <f t="shared" si="49"/>
        <v>0</v>
      </c>
      <c r="DE70" s="27">
        <f t="shared" si="50"/>
        <v>0</v>
      </c>
      <c r="DF70" s="25"/>
      <c r="DG70" s="25"/>
      <c r="DH70" s="25"/>
      <c r="DI70" s="25"/>
      <c r="DJ70" s="26">
        <f t="shared" si="51"/>
        <v>0</v>
      </c>
      <c r="DK70" s="28">
        <f t="shared" si="52"/>
        <v>0</v>
      </c>
    </row>
    <row r="71" spans="1:115" x14ac:dyDescent="0.4">
      <c r="A71" s="24">
        <v>62</v>
      </c>
      <c r="B71" s="34" t="s">
        <v>63</v>
      </c>
      <c r="C71" s="7">
        <f t="shared" si="53"/>
        <v>0</v>
      </c>
      <c r="D71" s="8">
        <f t="shared" si="54"/>
        <v>7400</v>
      </c>
      <c r="E71" s="8">
        <f t="shared" si="55"/>
        <v>5100</v>
      </c>
      <c r="F71" s="8">
        <f t="shared" si="56"/>
        <v>3600</v>
      </c>
      <c r="G71" s="8">
        <f t="shared" si="57"/>
        <v>0</v>
      </c>
      <c r="H71" s="40">
        <f t="shared" si="8"/>
        <v>16100</v>
      </c>
      <c r="I71" s="8">
        <f t="shared" si="9"/>
        <v>0</v>
      </c>
      <c r="J71" s="8">
        <f t="shared" si="10"/>
        <v>4300</v>
      </c>
      <c r="K71" s="8">
        <f t="shared" si="11"/>
        <v>3100</v>
      </c>
      <c r="L71" s="8">
        <f t="shared" si="12"/>
        <v>1800</v>
      </c>
      <c r="M71" s="8">
        <f t="shared" si="13"/>
        <v>0</v>
      </c>
      <c r="N71" s="41">
        <f t="shared" si="14"/>
        <v>9200</v>
      </c>
      <c r="O71" s="8">
        <f t="shared" si="15"/>
        <v>0</v>
      </c>
      <c r="P71" s="8">
        <f t="shared" si="16"/>
        <v>2200</v>
      </c>
      <c r="Q71" s="8">
        <f t="shared" si="17"/>
        <v>1400</v>
      </c>
      <c r="R71" s="8">
        <f t="shared" si="18"/>
        <v>900</v>
      </c>
      <c r="S71" s="8">
        <f t="shared" si="19"/>
        <v>0</v>
      </c>
      <c r="T71" s="41">
        <f t="shared" si="20"/>
        <v>4500</v>
      </c>
      <c r="U71" s="8">
        <f t="shared" si="21"/>
        <v>0</v>
      </c>
      <c r="V71" s="8">
        <f t="shared" si="22"/>
        <v>900</v>
      </c>
      <c r="W71" s="8">
        <f t="shared" si="23"/>
        <v>600</v>
      </c>
      <c r="X71" s="8">
        <f t="shared" si="24"/>
        <v>900</v>
      </c>
      <c r="Y71" s="8">
        <f t="shared" si="25"/>
        <v>0</v>
      </c>
      <c r="Z71" s="41">
        <f t="shared" si="26"/>
        <v>2400</v>
      </c>
      <c r="AA71" s="25"/>
      <c r="AB71" s="26">
        <f t="shared" si="27"/>
        <v>0</v>
      </c>
      <c r="AC71" s="25"/>
      <c r="AD71" s="26">
        <f t="shared" si="28"/>
        <v>0</v>
      </c>
      <c r="AE71" s="25"/>
      <c r="AF71" s="26">
        <f t="shared" si="29"/>
        <v>0</v>
      </c>
      <c r="AG71" s="27">
        <f t="shared" si="30"/>
        <v>0</v>
      </c>
      <c r="AH71" s="25">
        <v>600</v>
      </c>
      <c r="AI71" s="25">
        <v>600</v>
      </c>
      <c r="AJ71" s="25">
        <v>1800</v>
      </c>
      <c r="AK71" s="25">
        <v>0</v>
      </c>
      <c r="AL71" s="26">
        <f t="shared" si="31"/>
        <v>3000</v>
      </c>
      <c r="AM71" s="25">
        <v>300</v>
      </c>
      <c r="AN71" s="25">
        <v>0</v>
      </c>
      <c r="AO71" s="25">
        <v>900</v>
      </c>
      <c r="AP71" s="25">
        <v>0</v>
      </c>
      <c r="AQ71" s="26">
        <f t="shared" si="32"/>
        <v>1200</v>
      </c>
      <c r="AR71" s="25">
        <v>0</v>
      </c>
      <c r="AS71" s="25">
        <v>0</v>
      </c>
      <c r="AT71" s="25">
        <v>900</v>
      </c>
      <c r="AU71" s="25">
        <v>0</v>
      </c>
      <c r="AV71" s="26">
        <f t="shared" si="33"/>
        <v>900</v>
      </c>
      <c r="AW71" s="27">
        <f t="shared" si="34"/>
        <v>5100</v>
      </c>
      <c r="AX71" s="25">
        <v>2400</v>
      </c>
      <c r="AY71" s="25">
        <v>1200</v>
      </c>
      <c r="AZ71" s="25">
        <v>0</v>
      </c>
      <c r="BA71" s="25">
        <v>0</v>
      </c>
      <c r="BB71" s="26">
        <f t="shared" si="35"/>
        <v>3600</v>
      </c>
      <c r="BC71" s="25">
        <v>1000</v>
      </c>
      <c r="BD71" s="25">
        <v>500</v>
      </c>
      <c r="BE71" s="25">
        <v>0</v>
      </c>
      <c r="BF71" s="25">
        <v>0</v>
      </c>
      <c r="BG71" s="26">
        <f t="shared" si="36"/>
        <v>1500</v>
      </c>
      <c r="BH71" s="25">
        <v>600</v>
      </c>
      <c r="BI71" s="25">
        <v>300</v>
      </c>
      <c r="BJ71" s="25">
        <v>0</v>
      </c>
      <c r="BK71" s="25">
        <v>0</v>
      </c>
      <c r="BL71" s="26">
        <f t="shared" si="37"/>
        <v>900</v>
      </c>
      <c r="BM71" s="27">
        <f t="shared" si="38"/>
        <v>6000</v>
      </c>
      <c r="BN71" s="25">
        <v>1300</v>
      </c>
      <c r="BO71" s="25">
        <v>1300</v>
      </c>
      <c r="BP71" s="25">
        <v>0</v>
      </c>
      <c r="BQ71" s="25">
        <v>0</v>
      </c>
      <c r="BR71" s="26">
        <f t="shared" si="39"/>
        <v>2600</v>
      </c>
      <c r="BS71" s="25">
        <v>900</v>
      </c>
      <c r="BT71" s="25">
        <v>900</v>
      </c>
      <c r="BU71" s="25">
        <v>0</v>
      </c>
      <c r="BV71" s="25">
        <v>0</v>
      </c>
      <c r="BW71" s="26">
        <f t="shared" si="40"/>
        <v>1800</v>
      </c>
      <c r="BX71" s="25">
        <f>[1]พรบ.ทะเบียน!R70+[1]พรบ.ตรวจสอบ!R70+[1]พรบ.นำเข้า!R70</f>
        <v>300</v>
      </c>
      <c r="BY71" s="25">
        <f>[1]พรบ.ทะเบียน!S70+[1]พรบ.ตรวจสอบ!S70+[1]พรบ.นำเข้า!S70</f>
        <v>300</v>
      </c>
      <c r="BZ71" s="25">
        <f>[1]พรบ.ทะเบียน!T70+[1]พรบ.ตรวจสอบ!T70+[1]พรบ.นำเข้า!T70</f>
        <v>0</v>
      </c>
      <c r="CA71" s="25">
        <f>[1]พรบ.ทะเบียน!U70+[1]พรบ.ตรวจสอบ!U70+[1]พรบ.นำเข้า!U70</f>
        <v>0</v>
      </c>
      <c r="CB71" s="26">
        <f t="shared" si="41"/>
        <v>600</v>
      </c>
      <c r="CC71" s="27">
        <f t="shared" si="42"/>
        <v>5000</v>
      </c>
      <c r="CD71" s="25">
        <v>0</v>
      </c>
      <c r="CE71" s="25">
        <v>0</v>
      </c>
      <c r="CF71" s="25">
        <v>0</v>
      </c>
      <c r="CG71" s="25">
        <v>0</v>
      </c>
      <c r="CH71" s="26">
        <f t="shared" si="43"/>
        <v>0</v>
      </c>
      <c r="CI71" s="25">
        <v>0</v>
      </c>
      <c r="CJ71" s="25">
        <v>0</v>
      </c>
      <c r="CK71" s="25">
        <v>0</v>
      </c>
      <c r="CL71" s="25">
        <v>0</v>
      </c>
      <c r="CM71" s="26">
        <f t="shared" si="44"/>
        <v>0</v>
      </c>
      <c r="CN71" s="25">
        <v>0</v>
      </c>
      <c r="CO71" s="25">
        <v>0</v>
      </c>
      <c r="CP71" s="25">
        <v>0</v>
      </c>
      <c r="CQ71" s="25">
        <v>0</v>
      </c>
      <c r="CR71" s="26">
        <f t="shared" si="45"/>
        <v>0</v>
      </c>
      <c r="CS71" s="27">
        <f t="shared" si="46"/>
        <v>0</v>
      </c>
      <c r="CT71" s="25"/>
      <c r="CU71" s="25"/>
      <c r="CV71" s="25"/>
      <c r="CW71" s="25"/>
      <c r="CX71" s="26">
        <f t="shared" si="47"/>
        <v>0</v>
      </c>
      <c r="CY71" s="27">
        <f t="shared" si="48"/>
        <v>0</v>
      </c>
      <c r="CZ71" s="25"/>
      <c r="DA71" s="25"/>
      <c r="DB71" s="25"/>
      <c r="DC71" s="25"/>
      <c r="DD71" s="26">
        <f t="shared" si="49"/>
        <v>0</v>
      </c>
      <c r="DE71" s="27">
        <f t="shared" si="50"/>
        <v>0</v>
      </c>
      <c r="DF71" s="25"/>
      <c r="DG71" s="25"/>
      <c r="DH71" s="25"/>
      <c r="DI71" s="25"/>
      <c r="DJ71" s="26">
        <f t="shared" si="51"/>
        <v>0</v>
      </c>
      <c r="DK71" s="28">
        <f t="shared" si="52"/>
        <v>0</v>
      </c>
    </row>
    <row r="72" spans="1:115" x14ac:dyDescent="0.4">
      <c r="A72" s="24">
        <v>63</v>
      </c>
      <c r="B72" s="34" t="s">
        <v>64</v>
      </c>
      <c r="C72" s="7">
        <f t="shared" si="53"/>
        <v>0</v>
      </c>
      <c r="D72" s="8">
        <f t="shared" si="54"/>
        <v>10200</v>
      </c>
      <c r="E72" s="8">
        <f t="shared" si="55"/>
        <v>6400</v>
      </c>
      <c r="F72" s="8">
        <f t="shared" si="56"/>
        <v>8800</v>
      </c>
      <c r="G72" s="8">
        <f t="shared" si="57"/>
        <v>0</v>
      </c>
      <c r="H72" s="40">
        <f t="shared" si="8"/>
        <v>25400</v>
      </c>
      <c r="I72" s="8">
        <f t="shared" si="9"/>
        <v>0</v>
      </c>
      <c r="J72" s="8">
        <f t="shared" si="10"/>
        <v>5400</v>
      </c>
      <c r="K72" s="8">
        <f t="shared" si="11"/>
        <v>3500</v>
      </c>
      <c r="L72" s="8">
        <f t="shared" si="12"/>
        <v>4800</v>
      </c>
      <c r="M72" s="8">
        <f t="shared" si="13"/>
        <v>0</v>
      </c>
      <c r="N72" s="41">
        <f t="shared" si="14"/>
        <v>13700</v>
      </c>
      <c r="O72" s="8">
        <f t="shared" si="15"/>
        <v>0</v>
      </c>
      <c r="P72" s="8">
        <f t="shared" si="16"/>
        <v>2600</v>
      </c>
      <c r="Q72" s="8">
        <f t="shared" si="17"/>
        <v>1600</v>
      </c>
      <c r="R72" s="8">
        <f t="shared" si="18"/>
        <v>2200</v>
      </c>
      <c r="S72" s="8">
        <f t="shared" si="19"/>
        <v>0</v>
      </c>
      <c r="T72" s="41">
        <f t="shared" si="20"/>
        <v>6400</v>
      </c>
      <c r="U72" s="8">
        <f t="shared" si="21"/>
        <v>0</v>
      </c>
      <c r="V72" s="8">
        <f t="shared" si="22"/>
        <v>2200</v>
      </c>
      <c r="W72" s="8">
        <f t="shared" si="23"/>
        <v>1300</v>
      </c>
      <c r="X72" s="8">
        <f t="shared" si="24"/>
        <v>1800</v>
      </c>
      <c r="Y72" s="8">
        <f t="shared" si="25"/>
        <v>0</v>
      </c>
      <c r="Z72" s="41">
        <f t="shared" si="26"/>
        <v>5300</v>
      </c>
      <c r="AA72" s="25"/>
      <c r="AB72" s="26">
        <f t="shared" si="27"/>
        <v>0</v>
      </c>
      <c r="AC72" s="25"/>
      <c r="AD72" s="26">
        <f t="shared" si="28"/>
        <v>0</v>
      </c>
      <c r="AE72" s="25"/>
      <c r="AF72" s="26">
        <f t="shared" si="29"/>
        <v>0</v>
      </c>
      <c r="AG72" s="27">
        <f t="shared" si="30"/>
        <v>0</v>
      </c>
      <c r="AH72" s="25">
        <v>1200</v>
      </c>
      <c r="AI72" s="25">
        <v>700</v>
      </c>
      <c r="AJ72" s="25">
        <v>4800</v>
      </c>
      <c r="AK72" s="25">
        <v>0</v>
      </c>
      <c r="AL72" s="26">
        <f t="shared" si="31"/>
        <v>6700</v>
      </c>
      <c r="AM72" s="25">
        <v>600</v>
      </c>
      <c r="AN72" s="25">
        <v>300</v>
      </c>
      <c r="AO72" s="25">
        <v>2200</v>
      </c>
      <c r="AP72" s="25">
        <v>0</v>
      </c>
      <c r="AQ72" s="26">
        <f t="shared" si="32"/>
        <v>3100</v>
      </c>
      <c r="AR72" s="25">
        <v>400</v>
      </c>
      <c r="AS72" s="25">
        <v>400</v>
      </c>
      <c r="AT72" s="25">
        <v>1800</v>
      </c>
      <c r="AU72" s="25">
        <v>0</v>
      </c>
      <c r="AV72" s="26">
        <f t="shared" si="33"/>
        <v>2600</v>
      </c>
      <c r="AW72" s="27">
        <f t="shared" si="34"/>
        <v>12400</v>
      </c>
      <c r="AX72" s="25">
        <v>3000</v>
      </c>
      <c r="AY72" s="25">
        <v>1600</v>
      </c>
      <c r="AZ72" s="25">
        <v>0</v>
      </c>
      <c r="BA72" s="25">
        <v>0</v>
      </c>
      <c r="BB72" s="26">
        <f t="shared" si="35"/>
        <v>4600</v>
      </c>
      <c r="BC72" s="25">
        <v>1500</v>
      </c>
      <c r="BD72" s="25">
        <v>800</v>
      </c>
      <c r="BE72" s="25">
        <v>0</v>
      </c>
      <c r="BF72" s="25">
        <v>0</v>
      </c>
      <c r="BG72" s="26">
        <f t="shared" si="36"/>
        <v>2300</v>
      </c>
      <c r="BH72" s="25">
        <v>1500</v>
      </c>
      <c r="BI72" s="25">
        <v>600</v>
      </c>
      <c r="BJ72" s="25">
        <v>0</v>
      </c>
      <c r="BK72" s="25">
        <v>0</v>
      </c>
      <c r="BL72" s="26">
        <f t="shared" si="37"/>
        <v>2100</v>
      </c>
      <c r="BM72" s="27">
        <f t="shared" si="38"/>
        <v>9000</v>
      </c>
      <c r="BN72" s="25">
        <v>1200</v>
      </c>
      <c r="BO72" s="25">
        <v>1200</v>
      </c>
      <c r="BP72" s="25">
        <v>0</v>
      </c>
      <c r="BQ72" s="25">
        <v>0</v>
      </c>
      <c r="BR72" s="26">
        <f t="shared" si="39"/>
        <v>2400</v>
      </c>
      <c r="BS72" s="25">
        <v>500</v>
      </c>
      <c r="BT72" s="25">
        <v>500</v>
      </c>
      <c r="BU72" s="25">
        <v>0</v>
      </c>
      <c r="BV72" s="25">
        <v>0</v>
      </c>
      <c r="BW72" s="26">
        <f t="shared" si="40"/>
        <v>1000</v>
      </c>
      <c r="BX72" s="25">
        <f>[1]พรบ.ทะเบียน!R71+[1]พรบ.ตรวจสอบ!R71+[1]พรบ.นำเข้า!R71</f>
        <v>300</v>
      </c>
      <c r="BY72" s="25">
        <f>[1]พรบ.ทะเบียน!S71+[1]พรบ.ตรวจสอบ!S71+[1]พรบ.นำเข้า!S71</f>
        <v>300</v>
      </c>
      <c r="BZ72" s="25">
        <f>[1]พรบ.ทะเบียน!T71+[1]พรบ.ตรวจสอบ!T71+[1]พรบ.นำเข้า!T71</f>
        <v>0</v>
      </c>
      <c r="CA72" s="25">
        <f>[1]พรบ.ทะเบียน!U71+[1]พรบ.ตรวจสอบ!U71+[1]พรบ.นำเข้า!U71</f>
        <v>0</v>
      </c>
      <c r="CB72" s="26">
        <f t="shared" si="41"/>
        <v>600</v>
      </c>
      <c r="CC72" s="27">
        <f t="shared" si="42"/>
        <v>4000</v>
      </c>
      <c r="CD72" s="25">
        <v>0</v>
      </c>
      <c r="CE72" s="25">
        <v>0</v>
      </c>
      <c r="CF72" s="25">
        <v>0</v>
      </c>
      <c r="CG72" s="25">
        <v>0</v>
      </c>
      <c r="CH72" s="26">
        <f t="shared" si="43"/>
        <v>0</v>
      </c>
      <c r="CI72" s="25">
        <v>0</v>
      </c>
      <c r="CJ72" s="25">
        <v>0</v>
      </c>
      <c r="CK72" s="25">
        <v>0</v>
      </c>
      <c r="CL72" s="25">
        <v>0</v>
      </c>
      <c r="CM72" s="26">
        <f t="shared" si="44"/>
        <v>0</v>
      </c>
      <c r="CN72" s="25">
        <v>0</v>
      </c>
      <c r="CO72" s="25">
        <v>0</v>
      </c>
      <c r="CP72" s="25">
        <v>0</v>
      </c>
      <c r="CQ72" s="25">
        <v>0</v>
      </c>
      <c r="CR72" s="26">
        <f t="shared" si="45"/>
        <v>0</v>
      </c>
      <c r="CS72" s="27">
        <f t="shared" si="46"/>
        <v>0</v>
      </c>
      <c r="CT72" s="25"/>
      <c r="CU72" s="25"/>
      <c r="CV72" s="25"/>
      <c r="CW72" s="25"/>
      <c r="CX72" s="26">
        <f t="shared" si="47"/>
        <v>0</v>
      </c>
      <c r="CY72" s="27">
        <f t="shared" si="48"/>
        <v>0</v>
      </c>
      <c r="CZ72" s="25"/>
      <c r="DA72" s="25"/>
      <c r="DB72" s="25"/>
      <c r="DC72" s="25"/>
      <c r="DD72" s="26">
        <f t="shared" si="49"/>
        <v>0</v>
      </c>
      <c r="DE72" s="27">
        <f t="shared" si="50"/>
        <v>0</v>
      </c>
      <c r="DF72" s="25"/>
      <c r="DG72" s="25"/>
      <c r="DH72" s="25"/>
      <c r="DI72" s="25"/>
      <c r="DJ72" s="26">
        <f t="shared" si="51"/>
        <v>0</v>
      </c>
      <c r="DK72" s="28">
        <f t="shared" si="52"/>
        <v>0</v>
      </c>
    </row>
    <row r="73" spans="1:115" x14ac:dyDescent="0.4">
      <c r="A73" s="24">
        <v>64</v>
      </c>
      <c r="B73" s="34" t="s">
        <v>65</v>
      </c>
      <c r="C73" s="7">
        <f t="shared" si="53"/>
        <v>0</v>
      </c>
      <c r="D73" s="8">
        <f t="shared" si="54"/>
        <v>6800</v>
      </c>
      <c r="E73" s="8">
        <f t="shared" si="55"/>
        <v>4300</v>
      </c>
      <c r="F73" s="8">
        <f t="shared" si="56"/>
        <v>4000</v>
      </c>
      <c r="G73" s="8">
        <f t="shared" si="57"/>
        <v>0</v>
      </c>
      <c r="H73" s="40">
        <f t="shared" si="8"/>
        <v>15100</v>
      </c>
      <c r="I73" s="8">
        <f t="shared" si="9"/>
        <v>0</v>
      </c>
      <c r="J73" s="8">
        <f t="shared" si="10"/>
        <v>4200</v>
      </c>
      <c r="K73" s="8">
        <f t="shared" si="11"/>
        <v>2900</v>
      </c>
      <c r="L73" s="8">
        <f t="shared" si="12"/>
        <v>2400</v>
      </c>
      <c r="M73" s="8">
        <f t="shared" si="13"/>
        <v>0</v>
      </c>
      <c r="N73" s="41">
        <f t="shared" si="14"/>
        <v>9500</v>
      </c>
      <c r="O73" s="8">
        <f t="shared" si="15"/>
        <v>0</v>
      </c>
      <c r="P73" s="8">
        <f t="shared" si="16"/>
        <v>1600</v>
      </c>
      <c r="Q73" s="8">
        <f t="shared" si="17"/>
        <v>800</v>
      </c>
      <c r="R73" s="8">
        <f t="shared" si="18"/>
        <v>1000</v>
      </c>
      <c r="S73" s="8">
        <f t="shared" si="19"/>
        <v>0</v>
      </c>
      <c r="T73" s="41">
        <f t="shared" si="20"/>
        <v>3400</v>
      </c>
      <c r="U73" s="8">
        <f t="shared" si="21"/>
        <v>0</v>
      </c>
      <c r="V73" s="8">
        <f t="shared" si="22"/>
        <v>1000</v>
      </c>
      <c r="W73" s="8">
        <f t="shared" si="23"/>
        <v>600</v>
      </c>
      <c r="X73" s="8">
        <f t="shared" si="24"/>
        <v>600</v>
      </c>
      <c r="Y73" s="8">
        <f t="shared" si="25"/>
        <v>0</v>
      </c>
      <c r="Z73" s="41">
        <f t="shared" si="26"/>
        <v>2200</v>
      </c>
      <c r="AA73" s="25"/>
      <c r="AB73" s="26">
        <f t="shared" si="27"/>
        <v>0</v>
      </c>
      <c r="AC73" s="25"/>
      <c r="AD73" s="26">
        <f t="shared" si="28"/>
        <v>0</v>
      </c>
      <c r="AE73" s="25"/>
      <c r="AF73" s="26">
        <f t="shared" si="29"/>
        <v>0</v>
      </c>
      <c r="AG73" s="27">
        <f t="shared" si="30"/>
        <v>0</v>
      </c>
      <c r="AH73" s="25">
        <v>600</v>
      </c>
      <c r="AI73" s="25">
        <v>600</v>
      </c>
      <c r="AJ73" s="25">
        <v>2400</v>
      </c>
      <c r="AK73" s="25">
        <v>0</v>
      </c>
      <c r="AL73" s="26">
        <f t="shared" si="31"/>
        <v>3600</v>
      </c>
      <c r="AM73" s="25">
        <v>300</v>
      </c>
      <c r="AN73" s="25">
        <v>0</v>
      </c>
      <c r="AO73" s="25">
        <v>1000</v>
      </c>
      <c r="AP73" s="25">
        <v>0</v>
      </c>
      <c r="AQ73" s="26">
        <f t="shared" si="32"/>
        <v>1300</v>
      </c>
      <c r="AR73" s="25">
        <v>100</v>
      </c>
      <c r="AS73" s="25">
        <v>0</v>
      </c>
      <c r="AT73" s="25">
        <v>600</v>
      </c>
      <c r="AU73" s="25">
        <v>0</v>
      </c>
      <c r="AV73" s="26">
        <f t="shared" si="33"/>
        <v>700</v>
      </c>
      <c r="AW73" s="27">
        <f t="shared" si="34"/>
        <v>5600</v>
      </c>
      <c r="AX73" s="25">
        <v>2400</v>
      </c>
      <c r="AY73" s="25">
        <v>1200</v>
      </c>
      <c r="AZ73" s="25">
        <v>0</v>
      </c>
      <c r="BA73" s="25">
        <v>0</v>
      </c>
      <c r="BB73" s="26">
        <f t="shared" si="35"/>
        <v>3600</v>
      </c>
      <c r="BC73" s="25">
        <v>1000</v>
      </c>
      <c r="BD73" s="25">
        <v>500</v>
      </c>
      <c r="BE73" s="25">
        <v>0</v>
      </c>
      <c r="BF73" s="25">
        <v>0</v>
      </c>
      <c r="BG73" s="26">
        <f t="shared" si="36"/>
        <v>1500</v>
      </c>
      <c r="BH73" s="25">
        <v>600</v>
      </c>
      <c r="BI73" s="25">
        <v>300</v>
      </c>
      <c r="BJ73" s="25">
        <v>0</v>
      </c>
      <c r="BK73" s="25">
        <v>0</v>
      </c>
      <c r="BL73" s="26">
        <f t="shared" si="37"/>
        <v>900</v>
      </c>
      <c r="BM73" s="27">
        <f t="shared" si="38"/>
        <v>6000</v>
      </c>
      <c r="BN73" s="25">
        <v>1200</v>
      </c>
      <c r="BO73" s="25">
        <v>1100</v>
      </c>
      <c r="BP73" s="25">
        <v>0</v>
      </c>
      <c r="BQ73" s="25">
        <v>0</v>
      </c>
      <c r="BR73" s="26">
        <f t="shared" si="39"/>
        <v>2300</v>
      </c>
      <c r="BS73" s="25">
        <v>300</v>
      </c>
      <c r="BT73" s="25">
        <v>300</v>
      </c>
      <c r="BU73" s="25">
        <v>0</v>
      </c>
      <c r="BV73" s="25">
        <v>0</v>
      </c>
      <c r="BW73" s="26">
        <f t="shared" si="40"/>
        <v>600</v>
      </c>
      <c r="BX73" s="25">
        <f>[1]พรบ.ทะเบียน!R72+[1]พรบ.ตรวจสอบ!R72+[1]พรบ.นำเข้า!R72</f>
        <v>300</v>
      </c>
      <c r="BY73" s="25">
        <f>[1]พรบ.ทะเบียน!S72+[1]พรบ.ตรวจสอบ!S72+[1]พรบ.นำเข้า!S72</f>
        <v>300</v>
      </c>
      <c r="BZ73" s="25">
        <f>[1]พรบ.ทะเบียน!T72+[1]พรบ.ตรวจสอบ!T72+[1]พรบ.นำเข้า!T72</f>
        <v>0</v>
      </c>
      <c r="CA73" s="25">
        <f>[1]พรบ.ทะเบียน!U72+[1]พรบ.ตรวจสอบ!U72+[1]พรบ.นำเข้า!U72</f>
        <v>0</v>
      </c>
      <c r="CB73" s="26">
        <f t="shared" si="41"/>
        <v>600</v>
      </c>
      <c r="CC73" s="27">
        <f t="shared" si="42"/>
        <v>3500</v>
      </c>
      <c r="CD73" s="25">
        <v>0</v>
      </c>
      <c r="CE73" s="25">
        <v>0</v>
      </c>
      <c r="CF73" s="25">
        <v>0</v>
      </c>
      <c r="CG73" s="25">
        <v>0</v>
      </c>
      <c r="CH73" s="26">
        <f t="shared" si="43"/>
        <v>0</v>
      </c>
      <c r="CI73" s="25">
        <v>0</v>
      </c>
      <c r="CJ73" s="25">
        <v>0</v>
      </c>
      <c r="CK73" s="25">
        <v>0</v>
      </c>
      <c r="CL73" s="25">
        <v>0</v>
      </c>
      <c r="CM73" s="26">
        <f t="shared" si="44"/>
        <v>0</v>
      </c>
      <c r="CN73" s="25">
        <v>0</v>
      </c>
      <c r="CO73" s="25">
        <v>0</v>
      </c>
      <c r="CP73" s="25">
        <v>0</v>
      </c>
      <c r="CQ73" s="25">
        <v>0</v>
      </c>
      <c r="CR73" s="26">
        <f t="shared" si="45"/>
        <v>0</v>
      </c>
      <c r="CS73" s="27">
        <f t="shared" si="46"/>
        <v>0</v>
      </c>
      <c r="CT73" s="25"/>
      <c r="CU73" s="25"/>
      <c r="CV73" s="25"/>
      <c r="CW73" s="25"/>
      <c r="CX73" s="26">
        <f t="shared" si="47"/>
        <v>0</v>
      </c>
      <c r="CY73" s="27">
        <f t="shared" si="48"/>
        <v>0</v>
      </c>
      <c r="CZ73" s="25"/>
      <c r="DA73" s="25"/>
      <c r="DB73" s="25"/>
      <c r="DC73" s="25"/>
      <c r="DD73" s="26">
        <f t="shared" si="49"/>
        <v>0</v>
      </c>
      <c r="DE73" s="27">
        <f t="shared" si="50"/>
        <v>0</v>
      </c>
      <c r="DF73" s="25"/>
      <c r="DG73" s="25"/>
      <c r="DH73" s="25"/>
      <c r="DI73" s="25"/>
      <c r="DJ73" s="26">
        <f t="shared" si="51"/>
        <v>0</v>
      </c>
      <c r="DK73" s="28">
        <f t="shared" si="52"/>
        <v>0</v>
      </c>
    </row>
    <row r="74" spans="1:115" x14ac:dyDescent="0.4">
      <c r="A74" s="24">
        <v>65</v>
      </c>
      <c r="B74" s="34" t="s">
        <v>66</v>
      </c>
      <c r="C74" s="7">
        <f t="shared" ref="C74:C105" si="58">I74+O74+U74</f>
        <v>0</v>
      </c>
      <c r="D74" s="8">
        <f t="shared" ref="D74:D105" si="59">J74+P74+V74</f>
        <v>8600</v>
      </c>
      <c r="E74" s="8">
        <f t="shared" ref="E74:E105" si="60">K74+Q74+W74</f>
        <v>5800</v>
      </c>
      <c r="F74" s="8">
        <f t="shared" ref="F74:F105" si="61">L74+R74+X74</f>
        <v>8400</v>
      </c>
      <c r="G74" s="8">
        <f t="shared" ref="G74:G105" si="62">M74+S74+Y74</f>
        <v>0</v>
      </c>
      <c r="H74" s="40">
        <f t="shared" si="8"/>
        <v>22800</v>
      </c>
      <c r="I74" s="8">
        <f t="shared" si="9"/>
        <v>0</v>
      </c>
      <c r="J74" s="8">
        <f t="shared" si="10"/>
        <v>4900</v>
      </c>
      <c r="K74" s="8">
        <f t="shared" si="11"/>
        <v>3200</v>
      </c>
      <c r="L74" s="8">
        <f t="shared" si="12"/>
        <v>4200</v>
      </c>
      <c r="M74" s="8">
        <f t="shared" si="13"/>
        <v>0</v>
      </c>
      <c r="N74" s="41">
        <f t="shared" si="14"/>
        <v>12300</v>
      </c>
      <c r="O74" s="8">
        <f t="shared" si="15"/>
        <v>0</v>
      </c>
      <c r="P74" s="8">
        <f t="shared" si="16"/>
        <v>2200</v>
      </c>
      <c r="Q74" s="8">
        <f t="shared" si="17"/>
        <v>1700</v>
      </c>
      <c r="R74" s="8">
        <f t="shared" si="18"/>
        <v>2100</v>
      </c>
      <c r="S74" s="8">
        <f t="shared" si="19"/>
        <v>0</v>
      </c>
      <c r="T74" s="41">
        <f t="shared" si="20"/>
        <v>6000</v>
      </c>
      <c r="U74" s="8">
        <f t="shared" si="21"/>
        <v>0</v>
      </c>
      <c r="V74" s="8">
        <f t="shared" si="22"/>
        <v>1500</v>
      </c>
      <c r="W74" s="8">
        <f t="shared" si="23"/>
        <v>900</v>
      </c>
      <c r="X74" s="8">
        <f t="shared" si="24"/>
        <v>2100</v>
      </c>
      <c r="Y74" s="8">
        <f t="shared" si="25"/>
        <v>0</v>
      </c>
      <c r="Z74" s="41">
        <f t="shared" si="26"/>
        <v>4500</v>
      </c>
      <c r="AA74" s="25"/>
      <c r="AB74" s="26">
        <f t="shared" si="27"/>
        <v>0</v>
      </c>
      <c r="AC74" s="25"/>
      <c r="AD74" s="26">
        <f t="shared" si="28"/>
        <v>0</v>
      </c>
      <c r="AE74" s="25"/>
      <c r="AF74" s="26">
        <f t="shared" si="29"/>
        <v>0</v>
      </c>
      <c r="AG74" s="27">
        <f t="shared" si="30"/>
        <v>0</v>
      </c>
      <c r="AH74" s="25">
        <v>1200</v>
      </c>
      <c r="AI74" s="25">
        <v>700</v>
      </c>
      <c r="AJ74" s="25">
        <v>4200</v>
      </c>
      <c r="AK74" s="25">
        <v>0</v>
      </c>
      <c r="AL74" s="26">
        <f t="shared" si="31"/>
        <v>6100</v>
      </c>
      <c r="AM74" s="25">
        <v>300</v>
      </c>
      <c r="AN74" s="25">
        <v>300</v>
      </c>
      <c r="AO74" s="25">
        <v>2100</v>
      </c>
      <c r="AP74" s="25">
        <v>0</v>
      </c>
      <c r="AQ74" s="26">
        <f t="shared" si="32"/>
        <v>2700</v>
      </c>
      <c r="AR74" s="25">
        <v>600</v>
      </c>
      <c r="AS74" s="25">
        <v>300</v>
      </c>
      <c r="AT74" s="25">
        <v>2100</v>
      </c>
      <c r="AU74" s="25">
        <v>0</v>
      </c>
      <c r="AV74" s="26">
        <f t="shared" si="33"/>
        <v>3000</v>
      </c>
      <c r="AW74" s="27">
        <f t="shared" si="34"/>
        <v>11800</v>
      </c>
      <c r="AX74" s="25">
        <v>2400</v>
      </c>
      <c r="AY74" s="25">
        <v>1200</v>
      </c>
      <c r="AZ74" s="25">
        <v>0</v>
      </c>
      <c r="BA74" s="25">
        <v>0</v>
      </c>
      <c r="BB74" s="26">
        <f t="shared" si="35"/>
        <v>3600</v>
      </c>
      <c r="BC74" s="25">
        <v>1000</v>
      </c>
      <c r="BD74" s="25">
        <v>500</v>
      </c>
      <c r="BE74" s="25">
        <v>0</v>
      </c>
      <c r="BF74" s="25">
        <v>0</v>
      </c>
      <c r="BG74" s="26">
        <f t="shared" si="36"/>
        <v>1500</v>
      </c>
      <c r="BH74" s="25">
        <v>600</v>
      </c>
      <c r="BI74" s="25">
        <v>300</v>
      </c>
      <c r="BJ74" s="25">
        <v>0</v>
      </c>
      <c r="BK74" s="25">
        <v>0</v>
      </c>
      <c r="BL74" s="26">
        <f t="shared" si="37"/>
        <v>900</v>
      </c>
      <c r="BM74" s="27">
        <f t="shared" si="38"/>
        <v>6000</v>
      </c>
      <c r="BN74" s="25">
        <v>1300</v>
      </c>
      <c r="BO74" s="25">
        <v>1300</v>
      </c>
      <c r="BP74" s="25">
        <v>0</v>
      </c>
      <c r="BQ74" s="25">
        <v>0</v>
      </c>
      <c r="BR74" s="26">
        <f t="shared" si="39"/>
        <v>2600</v>
      </c>
      <c r="BS74" s="25">
        <v>900</v>
      </c>
      <c r="BT74" s="25">
        <v>900</v>
      </c>
      <c r="BU74" s="25">
        <v>0</v>
      </c>
      <c r="BV74" s="25">
        <v>0</v>
      </c>
      <c r="BW74" s="26">
        <f t="shared" si="40"/>
        <v>1800</v>
      </c>
      <c r="BX74" s="25">
        <f>[1]พรบ.ทะเบียน!R73+[1]พรบ.ตรวจสอบ!R73+[1]พรบ.นำเข้า!R73</f>
        <v>300</v>
      </c>
      <c r="BY74" s="25">
        <f>[1]พรบ.ทะเบียน!S73+[1]พรบ.ตรวจสอบ!S73+[1]พรบ.นำเข้า!S73</f>
        <v>300</v>
      </c>
      <c r="BZ74" s="25">
        <f>[1]พรบ.ทะเบียน!T73+[1]พรบ.ตรวจสอบ!T73+[1]พรบ.นำเข้า!T73</f>
        <v>0</v>
      </c>
      <c r="CA74" s="25">
        <f>[1]พรบ.ทะเบียน!U73+[1]พรบ.ตรวจสอบ!U73+[1]พรบ.นำเข้า!U73</f>
        <v>0</v>
      </c>
      <c r="CB74" s="26">
        <f t="shared" si="41"/>
        <v>600</v>
      </c>
      <c r="CC74" s="27">
        <f t="shared" si="42"/>
        <v>5000</v>
      </c>
      <c r="CD74" s="25">
        <v>0</v>
      </c>
      <c r="CE74" s="25">
        <v>0</v>
      </c>
      <c r="CF74" s="25">
        <v>0</v>
      </c>
      <c r="CG74" s="25">
        <v>0</v>
      </c>
      <c r="CH74" s="26">
        <f t="shared" si="43"/>
        <v>0</v>
      </c>
      <c r="CI74" s="25">
        <v>0</v>
      </c>
      <c r="CJ74" s="25">
        <v>0</v>
      </c>
      <c r="CK74" s="25">
        <v>0</v>
      </c>
      <c r="CL74" s="25">
        <v>0</v>
      </c>
      <c r="CM74" s="26">
        <f t="shared" si="44"/>
        <v>0</v>
      </c>
      <c r="CN74" s="25">
        <v>0</v>
      </c>
      <c r="CO74" s="25">
        <v>0</v>
      </c>
      <c r="CP74" s="25">
        <v>0</v>
      </c>
      <c r="CQ74" s="25">
        <v>0</v>
      </c>
      <c r="CR74" s="26">
        <f t="shared" si="45"/>
        <v>0</v>
      </c>
      <c r="CS74" s="27">
        <f t="shared" si="46"/>
        <v>0</v>
      </c>
      <c r="CT74" s="25"/>
      <c r="CU74" s="25"/>
      <c r="CV74" s="25"/>
      <c r="CW74" s="25"/>
      <c r="CX74" s="26">
        <f t="shared" si="47"/>
        <v>0</v>
      </c>
      <c r="CY74" s="27">
        <f t="shared" si="48"/>
        <v>0</v>
      </c>
      <c r="CZ74" s="25"/>
      <c r="DA74" s="25"/>
      <c r="DB74" s="25"/>
      <c r="DC74" s="25"/>
      <c r="DD74" s="26">
        <f t="shared" si="49"/>
        <v>0</v>
      </c>
      <c r="DE74" s="27">
        <f t="shared" si="50"/>
        <v>0</v>
      </c>
      <c r="DF74" s="25"/>
      <c r="DG74" s="25"/>
      <c r="DH74" s="25"/>
      <c r="DI74" s="25"/>
      <c r="DJ74" s="26">
        <f t="shared" si="51"/>
        <v>0</v>
      </c>
      <c r="DK74" s="28">
        <f t="shared" si="52"/>
        <v>0</v>
      </c>
    </row>
    <row r="75" spans="1:115" x14ac:dyDescent="0.4">
      <c r="A75" s="24">
        <v>66</v>
      </c>
      <c r="B75" s="34" t="s">
        <v>67</v>
      </c>
      <c r="C75" s="7">
        <f t="shared" si="58"/>
        <v>0</v>
      </c>
      <c r="D75" s="8">
        <f t="shared" si="59"/>
        <v>8000</v>
      </c>
      <c r="E75" s="8">
        <f t="shared" si="60"/>
        <v>7200</v>
      </c>
      <c r="F75" s="8">
        <f t="shared" si="61"/>
        <v>8000</v>
      </c>
      <c r="G75" s="8">
        <f t="shared" si="62"/>
        <v>0</v>
      </c>
      <c r="H75" s="40">
        <f t="shared" ref="H75:H127" si="63">SUM(C75:G75)</f>
        <v>23200</v>
      </c>
      <c r="I75" s="8">
        <f t="shared" ref="I75:I128" si="64">AA75</f>
        <v>0</v>
      </c>
      <c r="J75" s="8">
        <f t="shared" ref="J75:J128" si="65">AH75+AX75+BN75+CD75+DF75</f>
        <v>4400</v>
      </c>
      <c r="K75" s="8">
        <f t="shared" ref="K75:K128" si="66">AI75+AY75+BO75+CE75+DG75</f>
        <v>3800</v>
      </c>
      <c r="L75" s="8">
        <f t="shared" ref="L75:L128" si="67">AJ75+AZ75+BP75+CF75+DH75</f>
        <v>4200</v>
      </c>
      <c r="M75" s="8">
        <f t="shared" ref="M75:M128" si="68">AK75+BA75+BQ75+CG75+DI75</f>
        <v>0</v>
      </c>
      <c r="N75" s="41">
        <f t="shared" ref="N75:N128" si="69">SUM(I75:M75)</f>
        <v>12400</v>
      </c>
      <c r="O75" s="8">
        <f t="shared" ref="O75:O128" si="70">AC75</f>
        <v>0</v>
      </c>
      <c r="P75" s="8">
        <f t="shared" ref="P75:P128" si="71">AM75+BC75+CT75+CZ75+CI75+BS75</f>
        <v>2200</v>
      </c>
      <c r="Q75" s="8">
        <f t="shared" ref="Q75:Q128" si="72">AN75+BD75+CU75+DA75+CJ75+BT75</f>
        <v>2000</v>
      </c>
      <c r="R75" s="8">
        <f t="shared" ref="R75:R128" si="73">AO75+BE75+CV75+DB75+CK75+BU75</f>
        <v>2100</v>
      </c>
      <c r="S75" s="8">
        <f t="shared" ref="S75:S128" si="74">AP75+BF75+CW75+DC75+CL75+BV75</f>
        <v>0</v>
      </c>
      <c r="T75" s="41">
        <f t="shared" ref="T75:T128" si="75">SUM(O75:S75)</f>
        <v>6300</v>
      </c>
      <c r="U75" s="8">
        <f t="shared" ref="U75:U128" si="76">AE75</f>
        <v>0</v>
      </c>
      <c r="V75" s="8">
        <f t="shared" ref="V75:V128" si="77">AR75+BH75+BX75+CN75</f>
        <v>1400</v>
      </c>
      <c r="W75" s="8">
        <f t="shared" ref="W75:W128" si="78">AS75+BI75+BY75+CO75</f>
        <v>1400</v>
      </c>
      <c r="X75" s="8">
        <f t="shared" ref="X75:X128" si="79">AT75+BJ75+BZ75+CP75</f>
        <v>1700</v>
      </c>
      <c r="Y75" s="8">
        <f t="shared" ref="Y75:Y128" si="80">AU75+BK75+CA75+CQ75</f>
        <v>0</v>
      </c>
      <c r="Z75" s="41">
        <f t="shared" ref="Z75:Z128" si="81">SUM(U75:Y75)</f>
        <v>4500</v>
      </c>
      <c r="AA75" s="25"/>
      <c r="AB75" s="26">
        <f t="shared" ref="AB75:AB128" si="82">SUM(AA75:AA75)</f>
        <v>0</v>
      </c>
      <c r="AC75" s="25"/>
      <c r="AD75" s="26">
        <f t="shared" ref="AD75:AD128" si="83">SUM(AC75:AC75)</f>
        <v>0</v>
      </c>
      <c r="AE75" s="25"/>
      <c r="AF75" s="26">
        <f t="shared" ref="AF75:AF128" si="84">SUM(AE75:AE75)</f>
        <v>0</v>
      </c>
      <c r="AG75" s="27">
        <f t="shared" ref="AG75:AG128" si="85">SUM(AB75+AD75+AF75)</f>
        <v>0</v>
      </c>
      <c r="AH75" s="25">
        <v>1200</v>
      </c>
      <c r="AI75" s="25">
        <v>600</v>
      </c>
      <c r="AJ75" s="25">
        <v>4200</v>
      </c>
      <c r="AK75" s="25">
        <v>0</v>
      </c>
      <c r="AL75" s="26">
        <f t="shared" ref="AL75:AL128" si="86">SUM(AH75:AK75)</f>
        <v>6000</v>
      </c>
      <c r="AM75" s="25">
        <v>500</v>
      </c>
      <c r="AN75" s="25">
        <v>300</v>
      </c>
      <c r="AO75" s="25">
        <v>2100</v>
      </c>
      <c r="AP75" s="25">
        <v>0</v>
      </c>
      <c r="AQ75" s="26">
        <f t="shared" ref="AQ75:AQ128" si="87">SUM(AM75:AP75)</f>
        <v>2900</v>
      </c>
      <c r="AR75" s="25">
        <v>300</v>
      </c>
      <c r="AS75" s="25">
        <v>300</v>
      </c>
      <c r="AT75" s="25">
        <v>1700</v>
      </c>
      <c r="AU75" s="25">
        <v>0</v>
      </c>
      <c r="AV75" s="26">
        <f t="shared" ref="AV75:AV128" si="88">SUM(AR75:AU75)</f>
        <v>2300</v>
      </c>
      <c r="AW75" s="27">
        <f t="shared" ref="AW75:AW128" si="89">AL75+AQ75+AV75</f>
        <v>11200</v>
      </c>
      <c r="AX75" s="25">
        <v>1200</v>
      </c>
      <c r="AY75" s="25">
        <v>1200</v>
      </c>
      <c r="AZ75" s="25">
        <v>0</v>
      </c>
      <c r="BA75" s="25">
        <v>0</v>
      </c>
      <c r="BB75" s="26">
        <f t="shared" ref="BB75:BB128" si="90">SUM(AX75:BA75)</f>
        <v>2400</v>
      </c>
      <c r="BC75" s="25">
        <v>500</v>
      </c>
      <c r="BD75" s="25">
        <v>500</v>
      </c>
      <c r="BE75" s="25">
        <v>0</v>
      </c>
      <c r="BF75" s="25">
        <v>0</v>
      </c>
      <c r="BG75" s="26">
        <f t="shared" ref="BG75:BG128" si="91">SUM(BC75:BF75)</f>
        <v>1000</v>
      </c>
      <c r="BH75" s="25">
        <v>300</v>
      </c>
      <c r="BI75" s="25">
        <v>300</v>
      </c>
      <c r="BJ75" s="25">
        <v>0</v>
      </c>
      <c r="BK75" s="25">
        <v>0</v>
      </c>
      <c r="BL75" s="26">
        <f t="shared" ref="BL75:BL128" si="92">SUM(BH75:BK75)</f>
        <v>600</v>
      </c>
      <c r="BM75" s="27">
        <f t="shared" ref="BM75:BM128" si="93">SUM(BB75,BG75,BL75)</f>
        <v>4000</v>
      </c>
      <c r="BN75" s="25">
        <v>2000</v>
      </c>
      <c r="BO75" s="25">
        <v>2000</v>
      </c>
      <c r="BP75" s="25">
        <v>0</v>
      </c>
      <c r="BQ75" s="25">
        <v>0</v>
      </c>
      <c r="BR75" s="26">
        <f t="shared" ref="BR75:BR128" si="94">SUM(BN75:BQ75)</f>
        <v>4000</v>
      </c>
      <c r="BS75" s="25">
        <v>1200</v>
      </c>
      <c r="BT75" s="25">
        <v>1200</v>
      </c>
      <c r="BU75" s="25">
        <v>0</v>
      </c>
      <c r="BV75" s="25">
        <v>0</v>
      </c>
      <c r="BW75" s="26">
        <f t="shared" ref="BW75:BW128" si="95">SUM(BS75:BV75)</f>
        <v>2400</v>
      </c>
      <c r="BX75" s="25">
        <f>[1]พรบ.ทะเบียน!R74+[1]พรบ.ตรวจสอบ!R74+[1]พรบ.นำเข้า!R74</f>
        <v>800</v>
      </c>
      <c r="BY75" s="25">
        <f>[1]พรบ.ทะเบียน!S74+[1]พรบ.ตรวจสอบ!S74+[1]พรบ.นำเข้า!S74</f>
        <v>800</v>
      </c>
      <c r="BZ75" s="25">
        <f>[1]พรบ.ทะเบียน!T74+[1]พรบ.ตรวจสอบ!T74+[1]พรบ.นำเข้า!T74</f>
        <v>0</v>
      </c>
      <c r="CA75" s="25">
        <f>[1]พรบ.ทะเบียน!U74+[1]พรบ.ตรวจสอบ!U74+[1]พรบ.นำเข้า!U74</f>
        <v>0</v>
      </c>
      <c r="CB75" s="26">
        <f t="shared" ref="CB75:CB128" si="96">SUM(BX75:CA75)</f>
        <v>1600</v>
      </c>
      <c r="CC75" s="27">
        <f t="shared" ref="CC75:CC128" si="97">SUM(BR75,BW75,CB75)</f>
        <v>8000</v>
      </c>
      <c r="CD75" s="25">
        <v>0</v>
      </c>
      <c r="CE75" s="25">
        <v>0</v>
      </c>
      <c r="CF75" s="25">
        <v>0</v>
      </c>
      <c r="CG75" s="25">
        <v>0</v>
      </c>
      <c r="CH75" s="26">
        <f t="shared" ref="CH75:CH128" si="98">SUM(CD75:CG75)</f>
        <v>0</v>
      </c>
      <c r="CI75" s="25">
        <v>0</v>
      </c>
      <c r="CJ75" s="25">
        <v>0</v>
      </c>
      <c r="CK75" s="25">
        <v>0</v>
      </c>
      <c r="CL75" s="25">
        <v>0</v>
      </c>
      <c r="CM75" s="26">
        <f t="shared" ref="CM75:CM128" si="99">SUM(CI75:CL75)</f>
        <v>0</v>
      </c>
      <c r="CN75" s="25">
        <v>0</v>
      </c>
      <c r="CO75" s="25">
        <v>0</v>
      </c>
      <c r="CP75" s="25">
        <v>0</v>
      </c>
      <c r="CQ75" s="25">
        <v>0</v>
      </c>
      <c r="CR75" s="26">
        <f t="shared" ref="CR75:CR128" si="100">SUM(CN75:CQ75)</f>
        <v>0</v>
      </c>
      <c r="CS75" s="27">
        <f t="shared" ref="CS75:CS128" si="101">SUM(CH75,CM75,CR75)</f>
        <v>0</v>
      </c>
      <c r="CT75" s="25"/>
      <c r="CU75" s="25"/>
      <c r="CV75" s="25"/>
      <c r="CW75" s="25"/>
      <c r="CX75" s="26">
        <f t="shared" ref="CX75:CX128" si="102">SUM(CT75:CW75)</f>
        <v>0</v>
      </c>
      <c r="CY75" s="27">
        <f t="shared" ref="CY75:CY128" si="103">SUM(CX75)</f>
        <v>0</v>
      </c>
      <c r="CZ75" s="25"/>
      <c r="DA75" s="25"/>
      <c r="DB75" s="25"/>
      <c r="DC75" s="25"/>
      <c r="DD75" s="26">
        <f t="shared" ref="DD75:DD128" si="104">SUM(CZ75:DC75)</f>
        <v>0</v>
      </c>
      <c r="DE75" s="27">
        <f t="shared" ref="DE75:DE128" si="105">DD75</f>
        <v>0</v>
      </c>
      <c r="DF75" s="25"/>
      <c r="DG75" s="25"/>
      <c r="DH75" s="25"/>
      <c r="DI75" s="25"/>
      <c r="DJ75" s="26">
        <f t="shared" ref="DJ75:DJ128" si="106">SUM(DF75:DI75)</f>
        <v>0</v>
      </c>
      <c r="DK75" s="28">
        <f t="shared" ref="DK75:DK128" si="107">DJ75</f>
        <v>0</v>
      </c>
    </row>
    <row r="76" spans="1:115" x14ac:dyDescent="0.4">
      <c r="A76" s="24">
        <v>67</v>
      </c>
      <c r="B76" s="34" t="s">
        <v>68</v>
      </c>
      <c r="C76" s="7">
        <f t="shared" si="58"/>
        <v>0</v>
      </c>
      <c r="D76" s="8">
        <f t="shared" si="59"/>
        <v>15200</v>
      </c>
      <c r="E76" s="8">
        <f t="shared" si="60"/>
        <v>9200</v>
      </c>
      <c r="F76" s="8">
        <f t="shared" si="61"/>
        <v>9600</v>
      </c>
      <c r="G76" s="8">
        <f t="shared" si="62"/>
        <v>0</v>
      </c>
      <c r="H76" s="40">
        <f t="shared" si="63"/>
        <v>34000</v>
      </c>
      <c r="I76" s="8">
        <f t="shared" si="64"/>
        <v>0</v>
      </c>
      <c r="J76" s="8">
        <f t="shared" si="65"/>
        <v>8200</v>
      </c>
      <c r="K76" s="8">
        <f t="shared" si="66"/>
        <v>5400</v>
      </c>
      <c r="L76" s="8">
        <f t="shared" si="67"/>
        <v>4800</v>
      </c>
      <c r="M76" s="8">
        <f t="shared" si="68"/>
        <v>0</v>
      </c>
      <c r="N76" s="41">
        <f t="shared" si="69"/>
        <v>18400</v>
      </c>
      <c r="O76" s="8">
        <f t="shared" si="70"/>
        <v>0</v>
      </c>
      <c r="P76" s="8">
        <f t="shared" si="71"/>
        <v>4200</v>
      </c>
      <c r="Q76" s="8">
        <f t="shared" si="72"/>
        <v>2300</v>
      </c>
      <c r="R76" s="8">
        <f t="shared" si="73"/>
        <v>2400</v>
      </c>
      <c r="S76" s="8">
        <f t="shared" si="74"/>
        <v>0</v>
      </c>
      <c r="T76" s="41">
        <f t="shared" si="75"/>
        <v>8900</v>
      </c>
      <c r="U76" s="8">
        <f t="shared" si="76"/>
        <v>0</v>
      </c>
      <c r="V76" s="8">
        <f t="shared" si="77"/>
        <v>2800</v>
      </c>
      <c r="W76" s="8">
        <f t="shared" si="78"/>
        <v>1500</v>
      </c>
      <c r="X76" s="8">
        <f t="shared" si="79"/>
        <v>2400</v>
      </c>
      <c r="Y76" s="8">
        <f t="shared" si="80"/>
        <v>0</v>
      </c>
      <c r="Z76" s="41">
        <f t="shared" si="81"/>
        <v>6700</v>
      </c>
      <c r="AA76" s="25"/>
      <c r="AB76" s="26">
        <f t="shared" si="82"/>
        <v>0</v>
      </c>
      <c r="AC76" s="25"/>
      <c r="AD76" s="26">
        <f t="shared" si="83"/>
        <v>0</v>
      </c>
      <c r="AE76" s="25"/>
      <c r="AF76" s="26">
        <f t="shared" si="84"/>
        <v>0</v>
      </c>
      <c r="AG76" s="27">
        <f t="shared" si="85"/>
        <v>0</v>
      </c>
      <c r="AH76" s="25">
        <v>1200</v>
      </c>
      <c r="AI76" s="25">
        <v>900</v>
      </c>
      <c r="AJ76" s="25">
        <v>4800</v>
      </c>
      <c r="AK76" s="25">
        <v>0</v>
      </c>
      <c r="AL76" s="26">
        <f t="shared" si="86"/>
        <v>6900</v>
      </c>
      <c r="AM76" s="25">
        <v>600</v>
      </c>
      <c r="AN76" s="25">
        <v>300</v>
      </c>
      <c r="AO76" s="25">
        <v>2400</v>
      </c>
      <c r="AP76" s="25">
        <v>0</v>
      </c>
      <c r="AQ76" s="26">
        <f t="shared" si="87"/>
        <v>3300</v>
      </c>
      <c r="AR76" s="25">
        <v>600</v>
      </c>
      <c r="AS76" s="25">
        <v>300</v>
      </c>
      <c r="AT76" s="25">
        <v>2400</v>
      </c>
      <c r="AU76" s="25">
        <v>0</v>
      </c>
      <c r="AV76" s="26">
        <f t="shared" si="88"/>
        <v>3300</v>
      </c>
      <c r="AW76" s="27">
        <f t="shared" si="89"/>
        <v>13500</v>
      </c>
      <c r="AX76" s="25">
        <v>5400</v>
      </c>
      <c r="AY76" s="25">
        <v>3000</v>
      </c>
      <c r="AZ76" s="25">
        <v>0</v>
      </c>
      <c r="BA76" s="25">
        <v>0</v>
      </c>
      <c r="BB76" s="26">
        <f t="shared" si="90"/>
        <v>8400</v>
      </c>
      <c r="BC76" s="25">
        <v>2700</v>
      </c>
      <c r="BD76" s="25">
        <v>1100</v>
      </c>
      <c r="BE76" s="25">
        <v>0</v>
      </c>
      <c r="BF76" s="25">
        <v>0</v>
      </c>
      <c r="BG76" s="26">
        <f t="shared" si="91"/>
        <v>3800</v>
      </c>
      <c r="BH76" s="25">
        <v>1900</v>
      </c>
      <c r="BI76" s="25">
        <v>900</v>
      </c>
      <c r="BJ76" s="25">
        <v>0</v>
      </c>
      <c r="BK76" s="25">
        <v>0</v>
      </c>
      <c r="BL76" s="26">
        <f t="shared" si="92"/>
        <v>2800</v>
      </c>
      <c r="BM76" s="27">
        <f t="shared" si="93"/>
        <v>15000</v>
      </c>
      <c r="BN76" s="25">
        <v>1600</v>
      </c>
      <c r="BO76" s="25">
        <v>1500</v>
      </c>
      <c r="BP76" s="25">
        <v>0</v>
      </c>
      <c r="BQ76" s="25">
        <v>0</v>
      </c>
      <c r="BR76" s="26">
        <f t="shared" si="94"/>
        <v>3100</v>
      </c>
      <c r="BS76" s="25">
        <v>900</v>
      </c>
      <c r="BT76" s="25">
        <v>900</v>
      </c>
      <c r="BU76" s="25">
        <v>0</v>
      </c>
      <c r="BV76" s="25">
        <v>0</v>
      </c>
      <c r="BW76" s="26">
        <f t="shared" si="95"/>
        <v>1800</v>
      </c>
      <c r="BX76" s="25">
        <f>[1]พรบ.ทะเบียน!R75+[1]พรบ.ตรวจสอบ!R75+[1]พรบ.นำเข้า!R75</f>
        <v>300</v>
      </c>
      <c r="BY76" s="25">
        <f>[1]พรบ.ทะเบียน!S75+[1]พรบ.ตรวจสอบ!S75+[1]พรบ.นำเข้า!S75</f>
        <v>300</v>
      </c>
      <c r="BZ76" s="25">
        <f>[1]พรบ.ทะเบียน!T75+[1]พรบ.ตรวจสอบ!T75+[1]พรบ.นำเข้า!T75</f>
        <v>0</v>
      </c>
      <c r="CA76" s="25">
        <f>[1]พรบ.ทะเบียน!U75+[1]พรบ.ตรวจสอบ!U75+[1]พรบ.นำเข้า!U75</f>
        <v>0</v>
      </c>
      <c r="CB76" s="26">
        <f t="shared" si="96"/>
        <v>600</v>
      </c>
      <c r="CC76" s="27">
        <f t="shared" si="97"/>
        <v>5500</v>
      </c>
      <c r="CD76" s="25">
        <v>0</v>
      </c>
      <c r="CE76" s="25">
        <v>0</v>
      </c>
      <c r="CF76" s="25">
        <v>0</v>
      </c>
      <c r="CG76" s="25">
        <v>0</v>
      </c>
      <c r="CH76" s="26">
        <f t="shared" si="98"/>
        <v>0</v>
      </c>
      <c r="CI76" s="25">
        <v>0</v>
      </c>
      <c r="CJ76" s="25">
        <v>0</v>
      </c>
      <c r="CK76" s="25">
        <v>0</v>
      </c>
      <c r="CL76" s="25">
        <v>0</v>
      </c>
      <c r="CM76" s="26">
        <f t="shared" si="99"/>
        <v>0</v>
      </c>
      <c r="CN76" s="25">
        <v>0</v>
      </c>
      <c r="CO76" s="25">
        <v>0</v>
      </c>
      <c r="CP76" s="25">
        <v>0</v>
      </c>
      <c r="CQ76" s="25">
        <v>0</v>
      </c>
      <c r="CR76" s="26">
        <f t="shared" si="100"/>
        <v>0</v>
      </c>
      <c r="CS76" s="27">
        <f t="shared" si="101"/>
        <v>0</v>
      </c>
      <c r="CT76" s="25"/>
      <c r="CU76" s="25"/>
      <c r="CV76" s="25"/>
      <c r="CW76" s="25"/>
      <c r="CX76" s="26">
        <f t="shared" si="102"/>
        <v>0</v>
      </c>
      <c r="CY76" s="27">
        <f t="shared" si="103"/>
        <v>0</v>
      </c>
      <c r="CZ76" s="25"/>
      <c r="DA76" s="25"/>
      <c r="DB76" s="25"/>
      <c r="DC76" s="25"/>
      <c r="DD76" s="26">
        <f t="shared" si="104"/>
        <v>0</v>
      </c>
      <c r="DE76" s="27">
        <f t="shared" si="105"/>
        <v>0</v>
      </c>
      <c r="DF76" s="25"/>
      <c r="DG76" s="25"/>
      <c r="DH76" s="25"/>
      <c r="DI76" s="25"/>
      <c r="DJ76" s="26">
        <f t="shared" si="106"/>
        <v>0</v>
      </c>
      <c r="DK76" s="28">
        <f t="shared" si="107"/>
        <v>0</v>
      </c>
    </row>
    <row r="77" spans="1:115" x14ac:dyDescent="0.4">
      <c r="A77" s="24">
        <v>68</v>
      </c>
      <c r="B77" s="34" t="s">
        <v>69</v>
      </c>
      <c r="C77" s="7">
        <f t="shared" si="58"/>
        <v>0</v>
      </c>
      <c r="D77" s="8">
        <f t="shared" si="59"/>
        <v>14600</v>
      </c>
      <c r="E77" s="8">
        <f t="shared" si="60"/>
        <v>8600</v>
      </c>
      <c r="F77" s="8">
        <f t="shared" si="61"/>
        <v>9200</v>
      </c>
      <c r="G77" s="8">
        <f t="shared" si="62"/>
        <v>0</v>
      </c>
      <c r="H77" s="40">
        <f t="shared" si="63"/>
        <v>32400</v>
      </c>
      <c r="I77" s="8">
        <f t="shared" si="64"/>
        <v>0</v>
      </c>
      <c r="J77" s="8">
        <f t="shared" si="65"/>
        <v>8000</v>
      </c>
      <c r="K77" s="8">
        <f t="shared" si="66"/>
        <v>5100</v>
      </c>
      <c r="L77" s="8">
        <f t="shared" si="67"/>
        <v>4800</v>
      </c>
      <c r="M77" s="8">
        <f t="shared" si="68"/>
        <v>0</v>
      </c>
      <c r="N77" s="41">
        <f t="shared" si="69"/>
        <v>17900</v>
      </c>
      <c r="O77" s="8">
        <f t="shared" si="70"/>
        <v>0</v>
      </c>
      <c r="P77" s="8">
        <f t="shared" si="71"/>
        <v>3900</v>
      </c>
      <c r="Q77" s="8">
        <f t="shared" si="72"/>
        <v>2000</v>
      </c>
      <c r="R77" s="8">
        <f t="shared" si="73"/>
        <v>2400</v>
      </c>
      <c r="S77" s="8">
        <f t="shared" si="74"/>
        <v>0</v>
      </c>
      <c r="T77" s="41">
        <f t="shared" si="75"/>
        <v>8300</v>
      </c>
      <c r="U77" s="8">
        <f t="shared" si="76"/>
        <v>0</v>
      </c>
      <c r="V77" s="8">
        <f t="shared" si="77"/>
        <v>2700</v>
      </c>
      <c r="W77" s="8">
        <f t="shared" si="78"/>
        <v>1500</v>
      </c>
      <c r="X77" s="8">
        <f t="shared" si="79"/>
        <v>2000</v>
      </c>
      <c r="Y77" s="8">
        <f t="shared" si="80"/>
        <v>0</v>
      </c>
      <c r="Z77" s="41">
        <f t="shared" si="81"/>
        <v>6200</v>
      </c>
      <c r="AA77" s="25"/>
      <c r="AB77" s="26">
        <f t="shared" si="82"/>
        <v>0</v>
      </c>
      <c r="AC77" s="25"/>
      <c r="AD77" s="26">
        <f t="shared" si="83"/>
        <v>0</v>
      </c>
      <c r="AE77" s="25"/>
      <c r="AF77" s="26">
        <f t="shared" si="84"/>
        <v>0</v>
      </c>
      <c r="AG77" s="27">
        <f t="shared" si="85"/>
        <v>0</v>
      </c>
      <c r="AH77" s="25">
        <v>1200</v>
      </c>
      <c r="AI77" s="25">
        <v>800</v>
      </c>
      <c r="AJ77" s="25">
        <v>4800</v>
      </c>
      <c r="AK77" s="25">
        <v>0</v>
      </c>
      <c r="AL77" s="26">
        <f t="shared" si="86"/>
        <v>6800</v>
      </c>
      <c r="AM77" s="25">
        <v>600</v>
      </c>
      <c r="AN77" s="25">
        <v>300</v>
      </c>
      <c r="AO77" s="25">
        <v>2400</v>
      </c>
      <c r="AP77" s="25">
        <v>0</v>
      </c>
      <c r="AQ77" s="26">
        <f t="shared" si="87"/>
        <v>3300</v>
      </c>
      <c r="AR77" s="25">
        <v>500</v>
      </c>
      <c r="AS77" s="25">
        <v>300</v>
      </c>
      <c r="AT77" s="25">
        <v>2000</v>
      </c>
      <c r="AU77" s="25">
        <v>0</v>
      </c>
      <c r="AV77" s="26">
        <f t="shared" si="88"/>
        <v>2800</v>
      </c>
      <c r="AW77" s="27">
        <f t="shared" si="89"/>
        <v>12900</v>
      </c>
      <c r="AX77" s="25">
        <v>5400</v>
      </c>
      <c r="AY77" s="25">
        <v>3000</v>
      </c>
      <c r="AZ77" s="25">
        <v>0</v>
      </c>
      <c r="BA77" s="25">
        <v>0</v>
      </c>
      <c r="BB77" s="26">
        <f t="shared" si="90"/>
        <v>8400</v>
      </c>
      <c r="BC77" s="25">
        <v>2700</v>
      </c>
      <c r="BD77" s="25">
        <v>1100</v>
      </c>
      <c r="BE77" s="25">
        <v>0</v>
      </c>
      <c r="BF77" s="25">
        <v>0</v>
      </c>
      <c r="BG77" s="26">
        <f t="shared" si="91"/>
        <v>3800</v>
      </c>
      <c r="BH77" s="25">
        <v>1900</v>
      </c>
      <c r="BI77" s="25">
        <v>900</v>
      </c>
      <c r="BJ77" s="25">
        <v>0</v>
      </c>
      <c r="BK77" s="25">
        <v>0</v>
      </c>
      <c r="BL77" s="26">
        <f t="shared" si="92"/>
        <v>2800</v>
      </c>
      <c r="BM77" s="27">
        <f t="shared" si="93"/>
        <v>15000</v>
      </c>
      <c r="BN77" s="25">
        <v>1400</v>
      </c>
      <c r="BO77" s="25">
        <v>1300</v>
      </c>
      <c r="BP77" s="25">
        <v>0</v>
      </c>
      <c r="BQ77" s="25">
        <v>0</v>
      </c>
      <c r="BR77" s="26">
        <f t="shared" si="94"/>
        <v>2700</v>
      </c>
      <c r="BS77" s="25">
        <v>600</v>
      </c>
      <c r="BT77" s="25">
        <v>600</v>
      </c>
      <c r="BU77" s="25">
        <v>0</v>
      </c>
      <c r="BV77" s="25">
        <v>0</v>
      </c>
      <c r="BW77" s="26">
        <f t="shared" si="95"/>
        <v>1200</v>
      </c>
      <c r="BX77" s="25">
        <f>[1]พรบ.ทะเบียน!R76+[1]พรบ.ตรวจสอบ!R76+[1]พรบ.นำเข้า!R76</f>
        <v>300</v>
      </c>
      <c r="BY77" s="25">
        <f>[1]พรบ.ทะเบียน!S76+[1]พรบ.ตรวจสอบ!S76+[1]พรบ.นำเข้า!S76</f>
        <v>300</v>
      </c>
      <c r="BZ77" s="25">
        <f>[1]พรบ.ทะเบียน!T76+[1]พรบ.ตรวจสอบ!T76+[1]พรบ.นำเข้า!T76</f>
        <v>0</v>
      </c>
      <c r="CA77" s="25">
        <f>[1]พรบ.ทะเบียน!U76+[1]พรบ.ตรวจสอบ!U76+[1]พรบ.นำเข้า!U76</f>
        <v>0</v>
      </c>
      <c r="CB77" s="26">
        <f t="shared" si="96"/>
        <v>600</v>
      </c>
      <c r="CC77" s="27">
        <f t="shared" si="97"/>
        <v>4500</v>
      </c>
      <c r="CD77" s="25">
        <v>0</v>
      </c>
      <c r="CE77" s="25">
        <v>0</v>
      </c>
      <c r="CF77" s="25">
        <v>0</v>
      </c>
      <c r="CG77" s="25">
        <v>0</v>
      </c>
      <c r="CH77" s="26">
        <f t="shared" si="98"/>
        <v>0</v>
      </c>
      <c r="CI77" s="25">
        <v>0</v>
      </c>
      <c r="CJ77" s="25">
        <v>0</v>
      </c>
      <c r="CK77" s="25">
        <v>0</v>
      </c>
      <c r="CL77" s="25">
        <v>0</v>
      </c>
      <c r="CM77" s="26">
        <f t="shared" si="99"/>
        <v>0</v>
      </c>
      <c r="CN77" s="25">
        <v>0</v>
      </c>
      <c r="CO77" s="25">
        <v>0</v>
      </c>
      <c r="CP77" s="25">
        <v>0</v>
      </c>
      <c r="CQ77" s="25">
        <v>0</v>
      </c>
      <c r="CR77" s="26">
        <f t="shared" si="100"/>
        <v>0</v>
      </c>
      <c r="CS77" s="27">
        <f t="shared" si="101"/>
        <v>0</v>
      </c>
      <c r="CT77" s="25"/>
      <c r="CU77" s="25"/>
      <c r="CV77" s="25"/>
      <c r="CW77" s="25"/>
      <c r="CX77" s="26">
        <f t="shared" si="102"/>
        <v>0</v>
      </c>
      <c r="CY77" s="27">
        <f t="shared" si="103"/>
        <v>0</v>
      </c>
      <c r="CZ77" s="25"/>
      <c r="DA77" s="25"/>
      <c r="DB77" s="25"/>
      <c r="DC77" s="25"/>
      <c r="DD77" s="26">
        <f t="shared" si="104"/>
        <v>0</v>
      </c>
      <c r="DE77" s="27">
        <f t="shared" si="105"/>
        <v>0</v>
      </c>
      <c r="DF77" s="25"/>
      <c r="DG77" s="25"/>
      <c r="DH77" s="25"/>
      <c r="DI77" s="25"/>
      <c r="DJ77" s="26">
        <f t="shared" si="106"/>
        <v>0</v>
      </c>
      <c r="DK77" s="28">
        <f t="shared" si="107"/>
        <v>0</v>
      </c>
    </row>
    <row r="78" spans="1:115" x14ac:dyDescent="0.4">
      <c r="A78" s="24">
        <v>69</v>
      </c>
      <c r="B78" s="34" t="s">
        <v>70</v>
      </c>
      <c r="C78" s="7">
        <f t="shared" si="58"/>
        <v>0</v>
      </c>
      <c r="D78" s="8">
        <f t="shared" si="59"/>
        <v>18000</v>
      </c>
      <c r="E78" s="8">
        <f t="shared" si="60"/>
        <v>11300</v>
      </c>
      <c r="F78" s="8">
        <f t="shared" si="61"/>
        <v>18400</v>
      </c>
      <c r="G78" s="8">
        <f t="shared" si="62"/>
        <v>0</v>
      </c>
      <c r="H78" s="40">
        <f t="shared" si="63"/>
        <v>47700</v>
      </c>
      <c r="I78" s="8">
        <f t="shared" si="64"/>
        <v>0</v>
      </c>
      <c r="J78" s="8">
        <f t="shared" si="65"/>
        <v>9600</v>
      </c>
      <c r="K78" s="8">
        <f t="shared" si="66"/>
        <v>6600</v>
      </c>
      <c r="L78" s="8">
        <f t="shared" si="67"/>
        <v>9600</v>
      </c>
      <c r="M78" s="8">
        <f t="shared" si="68"/>
        <v>0</v>
      </c>
      <c r="N78" s="41">
        <f t="shared" si="69"/>
        <v>25800</v>
      </c>
      <c r="O78" s="8">
        <f t="shared" si="70"/>
        <v>0</v>
      </c>
      <c r="P78" s="8">
        <f t="shared" si="71"/>
        <v>4800</v>
      </c>
      <c r="Q78" s="8">
        <f t="shared" si="72"/>
        <v>2700</v>
      </c>
      <c r="R78" s="8">
        <f t="shared" si="73"/>
        <v>4800</v>
      </c>
      <c r="S78" s="8">
        <f t="shared" si="74"/>
        <v>0</v>
      </c>
      <c r="T78" s="41">
        <f t="shared" si="75"/>
        <v>12300</v>
      </c>
      <c r="U78" s="8">
        <f t="shared" si="76"/>
        <v>0</v>
      </c>
      <c r="V78" s="8">
        <f t="shared" si="77"/>
        <v>3600</v>
      </c>
      <c r="W78" s="8">
        <f t="shared" si="78"/>
        <v>2000</v>
      </c>
      <c r="X78" s="8">
        <f t="shared" si="79"/>
        <v>4000</v>
      </c>
      <c r="Y78" s="8">
        <f t="shared" si="80"/>
        <v>0</v>
      </c>
      <c r="Z78" s="41">
        <f t="shared" si="81"/>
        <v>9600</v>
      </c>
      <c r="AA78" s="25"/>
      <c r="AB78" s="26">
        <f t="shared" si="82"/>
        <v>0</v>
      </c>
      <c r="AC78" s="25"/>
      <c r="AD78" s="26">
        <f t="shared" si="83"/>
        <v>0</v>
      </c>
      <c r="AE78" s="25"/>
      <c r="AF78" s="26">
        <f t="shared" si="84"/>
        <v>0</v>
      </c>
      <c r="AG78" s="27">
        <f t="shared" si="85"/>
        <v>0</v>
      </c>
      <c r="AH78" s="25">
        <v>2400</v>
      </c>
      <c r="AI78" s="25">
        <v>1800</v>
      </c>
      <c r="AJ78" s="25">
        <v>9600</v>
      </c>
      <c r="AK78" s="25">
        <v>0</v>
      </c>
      <c r="AL78" s="26">
        <f t="shared" si="86"/>
        <v>13800</v>
      </c>
      <c r="AM78" s="25">
        <v>1200</v>
      </c>
      <c r="AN78" s="25">
        <v>700</v>
      </c>
      <c r="AO78" s="25">
        <v>4800</v>
      </c>
      <c r="AP78" s="25">
        <v>0</v>
      </c>
      <c r="AQ78" s="26">
        <f t="shared" si="87"/>
        <v>6700</v>
      </c>
      <c r="AR78" s="25">
        <v>900</v>
      </c>
      <c r="AS78" s="25">
        <v>300</v>
      </c>
      <c r="AT78" s="25">
        <v>4000</v>
      </c>
      <c r="AU78" s="25">
        <v>0</v>
      </c>
      <c r="AV78" s="26">
        <f t="shared" si="88"/>
        <v>5200</v>
      </c>
      <c r="AW78" s="27">
        <f t="shared" si="89"/>
        <v>25700</v>
      </c>
      <c r="AX78" s="25">
        <v>5400</v>
      </c>
      <c r="AY78" s="25">
        <v>3000</v>
      </c>
      <c r="AZ78" s="25">
        <v>0</v>
      </c>
      <c r="BA78" s="25">
        <v>0</v>
      </c>
      <c r="BB78" s="26">
        <f t="shared" si="90"/>
        <v>8400</v>
      </c>
      <c r="BC78" s="25">
        <v>2700</v>
      </c>
      <c r="BD78" s="25">
        <v>1100</v>
      </c>
      <c r="BE78" s="25">
        <v>0</v>
      </c>
      <c r="BF78" s="25">
        <v>0</v>
      </c>
      <c r="BG78" s="26">
        <f t="shared" si="91"/>
        <v>3800</v>
      </c>
      <c r="BH78" s="25">
        <v>1900</v>
      </c>
      <c r="BI78" s="25">
        <v>900</v>
      </c>
      <c r="BJ78" s="25">
        <v>0</v>
      </c>
      <c r="BK78" s="25">
        <v>0</v>
      </c>
      <c r="BL78" s="26">
        <f t="shared" si="92"/>
        <v>2800</v>
      </c>
      <c r="BM78" s="27">
        <f t="shared" si="93"/>
        <v>15000</v>
      </c>
      <c r="BN78" s="25">
        <v>1800</v>
      </c>
      <c r="BO78" s="25">
        <v>1800</v>
      </c>
      <c r="BP78" s="25">
        <v>0</v>
      </c>
      <c r="BQ78" s="25">
        <v>0</v>
      </c>
      <c r="BR78" s="26">
        <f t="shared" si="94"/>
        <v>3600</v>
      </c>
      <c r="BS78" s="25">
        <v>900</v>
      </c>
      <c r="BT78" s="25">
        <v>900</v>
      </c>
      <c r="BU78" s="25">
        <v>0</v>
      </c>
      <c r="BV78" s="25">
        <v>0</v>
      </c>
      <c r="BW78" s="26">
        <f t="shared" si="95"/>
        <v>1800</v>
      </c>
      <c r="BX78" s="25">
        <f>[1]พรบ.ทะเบียน!R77+[1]พรบ.ตรวจสอบ!R77+[1]พรบ.นำเข้า!R77</f>
        <v>800</v>
      </c>
      <c r="BY78" s="25">
        <f>[1]พรบ.ทะเบียน!S77+[1]พรบ.ตรวจสอบ!S77+[1]พรบ.นำเข้า!S77</f>
        <v>800</v>
      </c>
      <c r="BZ78" s="25">
        <f>[1]พรบ.ทะเบียน!T77+[1]พรบ.ตรวจสอบ!T77+[1]พรบ.นำเข้า!T77</f>
        <v>0</v>
      </c>
      <c r="CA78" s="25">
        <f>[1]พรบ.ทะเบียน!U77+[1]พรบ.ตรวจสอบ!U77+[1]พรบ.นำเข้า!U77</f>
        <v>0</v>
      </c>
      <c r="CB78" s="26">
        <f t="shared" si="96"/>
        <v>1600</v>
      </c>
      <c r="CC78" s="27">
        <f t="shared" si="97"/>
        <v>7000</v>
      </c>
      <c r="CD78" s="25">
        <v>0</v>
      </c>
      <c r="CE78" s="25">
        <v>0</v>
      </c>
      <c r="CF78" s="25">
        <v>0</v>
      </c>
      <c r="CG78" s="25">
        <v>0</v>
      </c>
      <c r="CH78" s="26">
        <f t="shared" si="98"/>
        <v>0</v>
      </c>
      <c r="CI78" s="25">
        <v>0</v>
      </c>
      <c r="CJ78" s="25">
        <v>0</v>
      </c>
      <c r="CK78" s="25">
        <v>0</v>
      </c>
      <c r="CL78" s="25">
        <v>0</v>
      </c>
      <c r="CM78" s="26">
        <f t="shared" si="99"/>
        <v>0</v>
      </c>
      <c r="CN78" s="25">
        <v>0</v>
      </c>
      <c r="CO78" s="25">
        <v>0</v>
      </c>
      <c r="CP78" s="25">
        <v>0</v>
      </c>
      <c r="CQ78" s="25">
        <v>0</v>
      </c>
      <c r="CR78" s="26">
        <f t="shared" si="100"/>
        <v>0</v>
      </c>
      <c r="CS78" s="27">
        <f t="shared" si="101"/>
        <v>0</v>
      </c>
      <c r="CT78" s="25"/>
      <c r="CU78" s="25"/>
      <c r="CV78" s="25"/>
      <c r="CW78" s="25"/>
      <c r="CX78" s="26">
        <f t="shared" si="102"/>
        <v>0</v>
      </c>
      <c r="CY78" s="27">
        <f t="shared" si="103"/>
        <v>0</v>
      </c>
      <c r="CZ78" s="25"/>
      <c r="DA78" s="25"/>
      <c r="DB78" s="25"/>
      <c r="DC78" s="25"/>
      <c r="DD78" s="26">
        <f t="shared" si="104"/>
        <v>0</v>
      </c>
      <c r="DE78" s="27">
        <f t="shared" si="105"/>
        <v>0</v>
      </c>
      <c r="DF78" s="25"/>
      <c r="DG78" s="25"/>
      <c r="DH78" s="25"/>
      <c r="DI78" s="25"/>
      <c r="DJ78" s="26">
        <f t="shared" si="106"/>
        <v>0</v>
      </c>
      <c r="DK78" s="28">
        <f t="shared" si="107"/>
        <v>0</v>
      </c>
    </row>
    <row r="79" spans="1:115" x14ac:dyDescent="0.4">
      <c r="A79" s="24">
        <v>70</v>
      </c>
      <c r="B79" s="34" t="s">
        <v>71</v>
      </c>
      <c r="C79" s="7">
        <f t="shared" si="58"/>
        <v>0</v>
      </c>
      <c r="D79" s="8">
        <f t="shared" si="59"/>
        <v>11700</v>
      </c>
      <c r="E79" s="8">
        <f t="shared" si="60"/>
        <v>7300</v>
      </c>
      <c r="F79" s="8">
        <f t="shared" si="61"/>
        <v>14000</v>
      </c>
      <c r="G79" s="8">
        <f t="shared" si="62"/>
        <v>0</v>
      </c>
      <c r="H79" s="40">
        <f t="shared" si="63"/>
        <v>33000</v>
      </c>
      <c r="I79" s="8">
        <f t="shared" si="64"/>
        <v>0</v>
      </c>
      <c r="J79" s="8">
        <f t="shared" si="65"/>
        <v>6200</v>
      </c>
      <c r="K79" s="8">
        <f t="shared" si="66"/>
        <v>4100</v>
      </c>
      <c r="L79" s="8">
        <f t="shared" si="67"/>
        <v>7200</v>
      </c>
      <c r="M79" s="8">
        <f t="shared" si="68"/>
        <v>0</v>
      </c>
      <c r="N79" s="41">
        <f t="shared" si="69"/>
        <v>17500</v>
      </c>
      <c r="O79" s="8">
        <f t="shared" si="70"/>
        <v>0</v>
      </c>
      <c r="P79" s="8">
        <f t="shared" si="71"/>
        <v>3000</v>
      </c>
      <c r="Q79" s="8">
        <f t="shared" si="72"/>
        <v>2000</v>
      </c>
      <c r="R79" s="8">
        <f t="shared" si="73"/>
        <v>3600</v>
      </c>
      <c r="S79" s="8">
        <f t="shared" si="74"/>
        <v>0</v>
      </c>
      <c r="T79" s="41">
        <f t="shared" si="75"/>
        <v>8600</v>
      </c>
      <c r="U79" s="8">
        <f t="shared" si="76"/>
        <v>0</v>
      </c>
      <c r="V79" s="8">
        <f t="shared" si="77"/>
        <v>2500</v>
      </c>
      <c r="W79" s="8">
        <f t="shared" si="78"/>
        <v>1200</v>
      </c>
      <c r="X79" s="8">
        <f t="shared" si="79"/>
        <v>3200</v>
      </c>
      <c r="Y79" s="8">
        <f t="shared" si="80"/>
        <v>0</v>
      </c>
      <c r="Z79" s="41">
        <f t="shared" si="81"/>
        <v>6900</v>
      </c>
      <c r="AA79" s="25"/>
      <c r="AB79" s="26">
        <f t="shared" si="82"/>
        <v>0</v>
      </c>
      <c r="AC79" s="25"/>
      <c r="AD79" s="26">
        <f t="shared" si="83"/>
        <v>0</v>
      </c>
      <c r="AE79" s="25"/>
      <c r="AF79" s="26">
        <f t="shared" si="84"/>
        <v>0</v>
      </c>
      <c r="AG79" s="27">
        <f t="shared" si="85"/>
        <v>0</v>
      </c>
      <c r="AH79" s="25">
        <v>1800</v>
      </c>
      <c r="AI79" s="25">
        <v>1200</v>
      </c>
      <c r="AJ79" s="25">
        <v>7200</v>
      </c>
      <c r="AK79" s="25">
        <v>0</v>
      </c>
      <c r="AL79" s="26">
        <f t="shared" si="86"/>
        <v>10200</v>
      </c>
      <c r="AM79" s="25">
        <v>900</v>
      </c>
      <c r="AN79" s="25">
        <v>600</v>
      </c>
      <c r="AO79" s="25">
        <v>3600</v>
      </c>
      <c r="AP79" s="25">
        <v>0</v>
      </c>
      <c r="AQ79" s="26">
        <f t="shared" si="87"/>
        <v>5100</v>
      </c>
      <c r="AR79" s="25">
        <v>700</v>
      </c>
      <c r="AS79" s="25">
        <v>300</v>
      </c>
      <c r="AT79" s="25">
        <v>3200</v>
      </c>
      <c r="AU79" s="25">
        <v>0</v>
      </c>
      <c r="AV79" s="26">
        <f t="shared" si="88"/>
        <v>4200</v>
      </c>
      <c r="AW79" s="27">
        <f t="shared" si="89"/>
        <v>19500</v>
      </c>
      <c r="AX79" s="25">
        <v>3000</v>
      </c>
      <c r="AY79" s="25">
        <v>1600</v>
      </c>
      <c r="AZ79" s="25">
        <v>0</v>
      </c>
      <c r="BA79" s="25">
        <v>0</v>
      </c>
      <c r="BB79" s="26">
        <f t="shared" si="90"/>
        <v>4600</v>
      </c>
      <c r="BC79" s="25">
        <v>1500</v>
      </c>
      <c r="BD79" s="25">
        <v>800</v>
      </c>
      <c r="BE79" s="25">
        <v>0</v>
      </c>
      <c r="BF79" s="25">
        <v>0</v>
      </c>
      <c r="BG79" s="26">
        <f t="shared" si="91"/>
        <v>2300</v>
      </c>
      <c r="BH79" s="25">
        <v>1500</v>
      </c>
      <c r="BI79" s="25">
        <v>600</v>
      </c>
      <c r="BJ79" s="25">
        <v>0</v>
      </c>
      <c r="BK79" s="25">
        <v>0</v>
      </c>
      <c r="BL79" s="26">
        <f t="shared" si="92"/>
        <v>2100</v>
      </c>
      <c r="BM79" s="27">
        <f t="shared" si="93"/>
        <v>9000</v>
      </c>
      <c r="BN79" s="25">
        <v>1400</v>
      </c>
      <c r="BO79" s="25">
        <v>1300</v>
      </c>
      <c r="BP79" s="25">
        <v>0</v>
      </c>
      <c r="BQ79" s="25">
        <v>0</v>
      </c>
      <c r="BR79" s="26">
        <f t="shared" si="94"/>
        <v>2700</v>
      </c>
      <c r="BS79" s="25">
        <v>600</v>
      </c>
      <c r="BT79" s="25">
        <v>600</v>
      </c>
      <c r="BU79" s="25">
        <v>0</v>
      </c>
      <c r="BV79" s="25">
        <v>0</v>
      </c>
      <c r="BW79" s="26">
        <f t="shared" si="95"/>
        <v>1200</v>
      </c>
      <c r="BX79" s="25">
        <f>[1]พรบ.ทะเบียน!R78+[1]พรบ.ตรวจสอบ!R78+[1]พรบ.นำเข้า!R78</f>
        <v>300</v>
      </c>
      <c r="BY79" s="25">
        <f>[1]พรบ.ทะเบียน!S78+[1]พรบ.ตรวจสอบ!S78+[1]พรบ.นำเข้า!S78</f>
        <v>300</v>
      </c>
      <c r="BZ79" s="25">
        <f>[1]พรบ.ทะเบียน!T78+[1]พรบ.ตรวจสอบ!T78+[1]พรบ.นำเข้า!T78</f>
        <v>0</v>
      </c>
      <c r="CA79" s="25">
        <f>[1]พรบ.ทะเบียน!U78+[1]พรบ.ตรวจสอบ!U78+[1]พรบ.นำเข้า!U78</f>
        <v>0</v>
      </c>
      <c r="CB79" s="26">
        <f t="shared" si="96"/>
        <v>600</v>
      </c>
      <c r="CC79" s="27">
        <f t="shared" si="97"/>
        <v>4500</v>
      </c>
      <c r="CD79" s="25">
        <v>0</v>
      </c>
      <c r="CE79" s="25">
        <v>0</v>
      </c>
      <c r="CF79" s="25">
        <v>0</v>
      </c>
      <c r="CG79" s="25">
        <v>0</v>
      </c>
      <c r="CH79" s="26">
        <f t="shared" si="98"/>
        <v>0</v>
      </c>
      <c r="CI79" s="25">
        <v>0</v>
      </c>
      <c r="CJ79" s="25">
        <v>0</v>
      </c>
      <c r="CK79" s="25">
        <v>0</v>
      </c>
      <c r="CL79" s="25">
        <v>0</v>
      </c>
      <c r="CM79" s="26">
        <f t="shared" si="99"/>
        <v>0</v>
      </c>
      <c r="CN79" s="25">
        <v>0</v>
      </c>
      <c r="CO79" s="25">
        <v>0</v>
      </c>
      <c r="CP79" s="25">
        <v>0</v>
      </c>
      <c r="CQ79" s="25">
        <v>0</v>
      </c>
      <c r="CR79" s="26">
        <f t="shared" si="100"/>
        <v>0</v>
      </c>
      <c r="CS79" s="27">
        <f t="shared" si="101"/>
        <v>0</v>
      </c>
      <c r="CT79" s="25"/>
      <c r="CU79" s="25"/>
      <c r="CV79" s="25"/>
      <c r="CW79" s="25"/>
      <c r="CX79" s="26">
        <f t="shared" si="102"/>
        <v>0</v>
      </c>
      <c r="CY79" s="27">
        <f t="shared" si="103"/>
        <v>0</v>
      </c>
      <c r="CZ79" s="25"/>
      <c r="DA79" s="25"/>
      <c r="DB79" s="25"/>
      <c r="DC79" s="25"/>
      <c r="DD79" s="26">
        <f t="shared" si="104"/>
        <v>0</v>
      </c>
      <c r="DE79" s="27">
        <f t="shared" si="105"/>
        <v>0</v>
      </c>
      <c r="DF79" s="25"/>
      <c r="DG79" s="25"/>
      <c r="DH79" s="25"/>
      <c r="DI79" s="25"/>
      <c r="DJ79" s="26">
        <f t="shared" si="106"/>
        <v>0</v>
      </c>
      <c r="DK79" s="28">
        <f t="shared" si="107"/>
        <v>0</v>
      </c>
    </row>
    <row r="80" spans="1:115" x14ac:dyDescent="0.4">
      <c r="A80" s="24">
        <v>71</v>
      </c>
      <c r="B80" s="34" t="s">
        <v>72</v>
      </c>
      <c r="C80" s="7">
        <f t="shared" si="58"/>
        <v>0</v>
      </c>
      <c r="D80" s="8">
        <f t="shared" si="59"/>
        <v>20800</v>
      </c>
      <c r="E80" s="8">
        <f t="shared" si="60"/>
        <v>13400</v>
      </c>
      <c r="F80" s="8">
        <f t="shared" si="61"/>
        <v>26000</v>
      </c>
      <c r="G80" s="8">
        <f t="shared" si="62"/>
        <v>0</v>
      </c>
      <c r="H80" s="40">
        <f t="shared" si="63"/>
        <v>60200</v>
      </c>
      <c r="I80" s="8">
        <f t="shared" si="64"/>
        <v>0</v>
      </c>
      <c r="J80" s="8">
        <f t="shared" si="65"/>
        <v>11500</v>
      </c>
      <c r="K80" s="8">
        <f t="shared" si="66"/>
        <v>7900</v>
      </c>
      <c r="L80" s="8">
        <f t="shared" si="67"/>
        <v>13200</v>
      </c>
      <c r="M80" s="8">
        <f t="shared" si="68"/>
        <v>0</v>
      </c>
      <c r="N80" s="41">
        <f t="shared" si="69"/>
        <v>32600</v>
      </c>
      <c r="O80" s="8">
        <f t="shared" si="70"/>
        <v>0</v>
      </c>
      <c r="P80" s="8">
        <f t="shared" si="71"/>
        <v>5400</v>
      </c>
      <c r="Q80" s="8">
        <f t="shared" si="72"/>
        <v>3200</v>
      </c>
      <c r="R80" s="8">
        <f t="shared" si="73"/>
        <v>6600</v>
      </c>
      <c r="S80" s="8">
        <f t="shared" si="74"/>
        <v>0</v>
      </c>
      <c r="T80" s="41">
        <f t="shared" si="75"/>
        <v>15200</v>
      </c>
      <c r="U80" s="8">
        <f t="shared" si="76"/>
        <v>0</v>
      </c>
      <c r="V80" s="8">
        <f t="shared" si="77"/>
        <v>3900</v>
      </c>
      <c r="W80" s="8">
        <f t="shared" si="78"/>
        <v>2300</v>
      </c>
      <c r="X80" s="8">
        <f t="shared" si="79"/>
        <v>6200</v>
      </c>
      <c r="Y80" s="8">
        <f t="shared" si="80"/>
        <v>0</v>
      </c>
      <c r="Z80" s="41">
        <f t="shared" si="81"/>
        <v>12400</v>
      </c>
      <c r="AA80" s="25"/>
      <c r="AB80" s="26">
        <f t="shared" si="82"/>
        <v>0</v>
      </c>
      <c r="AC80" s="25"/>
      <c r="AD80" s="26">
        <f t="shared" si="83"/>
        <v>0</v>
      </c>
      <c r="AE80" s="25"/>
      <c r="AF80" s="26">
        <f t="shared" si="84"/>
        <v>0</v>
      </c>
      <c r="AG80" s="27">
        <f t="shared" si="85"/>
        <v>0</v>
      </c>
      <c r="AH80" s="25">
        <v>3600</v>
      </c>
      <c r="AI80" s="25">
        <v>2400</v>
      </c>
      <c r="AJ80" s="25">
        <v>13200</v>
      </c>
      <c r="AK80" s="25">
        <v>0</v>
      </c>
      <c r="AL80" s="26">
        <f t="shared" si="86"/>
        <v>19200</v>
      </c>
      <c r="AM80" s="25">
        <v>1500</v>
      </c>
      <c r="AN80" s="25">
        <v>900</v>
      </c>
      <c r="AO80" s="25">
        <v>6600</v>
      </c>
      <c r="AP80" s="25">
        <v>0</v>
      </c>
      <c r="AQ80" s="26">
        <f t="shared" si="87"/>
        <v>9000</v>
      </c>
      <c r="AR80" s="25">
        <v>1200</v>
      </c>
      <c r="AS80" s="25">
        <v>600</v>
      </c>
      <c r="AT80" s="25">
        <v>6200</v>
      </c>
      <c r="AU80" s="25">
        <v>0</v>
      </c>
      <c r="AV80" s="26">
        <f t="shared" si="88"/>
        <v>8000</v>
      </c>
      <c r="AW80" s="27">
        <f t="shared" si="89"/>
        <v>36200</v>
      </c>
      <c r="AX80" s="25">
        <v>5400</v>
      </c>
      <c r="AY80" s="25">
        <v>3000</v>
      </c>
      <c r="AZ80" s="25">
        <v>0</v>
      </c>
      <c r="BA80" s="25">
        <v>0</v>
      </c>
      <c r="BB80" s="26">
        <f t="shared" si="90"/>
        <v>8400</v>
      </c>
      <c r="BC80" s="25">
        <v>2700</v>
      </c>
      <c r="BD80" s="25">
        <v>1100</v>
      </c>
      <c r="BE80" s="25">
        <v>0</v>
      </c>
      <c r="BF80" s="25">
        <v>0</v>
      </c>
      <c r="BG80" s="26">
        <f t="shared" si="91"/>
        <v>3800</v>
      </c>
      <c r="BH80" s="25">
        <v>1900</v>
      </c>
      <c r="BI80" s="25">
        <v>900</v>
      </c>
      <c r="BJ80" s="25">
        <v>0</v>
      </c>
      <c r="BK80" s="25">
        <v>0</v>
      </c>
      <c r="BL80" s="26">
        <f t="shared" si="92"/>
        <v>2800</v>
      </c>
      <c r="BM80" s="27">
        <f t="shared" si="93"/>
        <v>15000</v>
      </c>
      <c r="BN80" s="25">
        <v>2500</v>
      </c>
      <c r="BO80" s="25">
        <v>2500</v>
      </c>
      <c r="BP80" s="25">
        <v>0</v>
      </c>
      <c r="BQ80" s="25">
        <v>0</v>
      </c>
      <c r="BR80" s="26">
        <f t="shared" si="94"/>
        <v>5000</v>
      </c>
      <c r="BS80" s="25">
        <v>1200</v>
      </c>
      <c r="BT80" s="25">
        <v>1200</v>
      </c>
      <c r="BU80" s="25">
        <v>0</v>
      </c>
      <c r="BV80" s="25">
        <v>0</v>
      </c>
      <c r="BW80" s="26">
        <f t="shared" si="95"/>
        <v>2400</v>
      </c>
      <c r="BX80" s="25">
        <f>[1]พรบ.ทะเบียน!R79+[1]พรบ.ตรวจสอบ!R79+[1]พรบ.นำเข้า!R79</f>
        <v>800</v>
      </c>
      <c r="BY80" s="25">
        <f>[1]พรบ.ทะเบียน!S79+[1]พรบ.ตรวจสอบ!S79+[1]พรบ.นำเข้า!S79</f>
        <v>800</v>
      </c>
      <c r="BZ80" s="25">
        <f>[1]พรบ.ทะเบียน!T79+[1]พรบ.ตรวจสอบ!T79+[1]พรบ.นำเข้า!T79</f>
        <v>0</v>
      </c>
      <c r="CA80" s="25">
        <f>[1]พรบ.ทะเบียน!U79+[1]พรบ.ตรวจสอบ!U79+[1]พรบ.นำเข้า!U79</f>
        <v>0</v>
      </c>
      <c r="CB80" s="26">
        <f t="shared" si="96"/>
        <v>1600</v>
      </c>
      <c r="CC80" s="27">
        <f t="shared" si="97"/>
        <v>9000</v>
      </c>
      <c r="CD80" s="25">
        <v>0</v>
      </c>
      <c r="CE80" s="25">
        <v>0</v>
      </c>
      <c r="CF80" s="25">
        <v>0</v>
      </c>
      <c r="CG80" s="25">
        <v>0</v>
      </c>
      <c r="CH80" s="26">
        <f t="shared" si="98"/>
        <v>0</v>
      </c>
      <c r="CI80" s="25">
        <v>0</v>
      </c>
      <c r="CJ80" s="25">
        <v>0</v>
      </c>
      <c r="CK80" s="25">
        <v>0</v>
      </c>
      <c r="CL80" s="25">
        <v>0</v>
      </c>
      <c r="CM80" s="26">
        <f t="shared" si="99"/>
        <v>0</v>
      </c>
      <c r="CN80" s="25">
        <v>0</v>
      </c>
      <c r="CO80" s="25">
        <v>0</v>
      </c>
      <c r="CP80" s="25">
        <v>0</v>
      </c>
      <c r="CQ80" s="25">
        <v>0</v>
      </c>
      <c r="CR80" s="26">
        <f t="shared" si="100"/>
        <v>0</v>
      </c>
      <c r="CS80" s="27">
        <f t="shared" si="101"/>
        <v>0</v>
      </c>
      <c r="CT80" s="25"/>
      <c r="CU80" s="25"/>
      <c r="CV80" s="25"/>
      <c r="CW80" s="25"/>
      <c r="CX80" s="26">
        <f t="shared" si="102"/>
        <v>0</v>
      </c>
      <c r="CY80" s="27">
        <f t="shared" si="103"/>
        <v>0</v>
      </c>
      <c r="CZ80" s="25"/>
      <c r="DA80" s="25"/>
      <c r="DB80" s="25"/>
      <c r="DC80" s="25"/>
      <c r="DD80" s="26">
        <f t="shared" si="104"/>
        <v>0</v>
      </c>
      <c r="DE80" s="27">
        <f t="shared" si="105"/>
        <v>0</v>
      </c>
      <c r="DF80" s="25"/>
      <c r="DG80" s="25"/>
      <c r="DH80" s="25"/>
      <c r="DI80" s="25"/>
      <c r="DJ80" s="26">
        <f t="shared" si="106"/>
        <v>0</v>
      </c>
      <c r="DK80" s="28">
        <f t="shared" si="107"/>
        <v>0</v>
      </c>
    </row>
    <row r="81" spans="1:115" x14ac:dyDescent="0.4">
      <c r="A81" s="24">
        <v>72</v>
      </c>
      <c r="B81" s="34" t="s">
        <v>73</v>
      </c>
      <c r="C81" s="7">
        <f t="shared" si="58"/>
        <v>0</v>
      </c>
      <c r="D81" s="8">
        <f t="shared" si="59"/>
        <v>16700</v>
      </c>
      <c r="E81" s="8">
        <f t="shared" si="60"/>
        <v>10300</v>
      </c>
      <c r="F81" s="8">
        <f t="shared" si="61"/>
        <v>15200</v>
      </c>
      <c r="G81" s="8">
        <f t="shared" si="62"/>
        <v>0</v>
      </c>
      <c r="H81" s="40">
        <f t="shared" si="63"/>
        <v>42200</v>
      </c>
      <c r="I81" s="8">
        <f t="shared" si="64"/>
        <v>0</v>
      </c>
      <c r="J81" s="8">
        <f t="shared" si="65"/>
        <v>9600</v>
      </c>
      <c r="K81" s="8">
        <f t="shared" si="66"/>
        <v>6000</v>
      </c>
      <c r="L81" s="8">
        <f t="shared" si="67"/>
        <v>7800</v>
      </c>
      <c r="M81" s="8">
        <f t="shared" si="68"/>
        <v>0</v>
      </c>
      <c r="N81" s="41">
        <f t="shared" si="69"/>
        <v>23400</v>
      </c>
      <c r="O81" s="8">
        <f t="shared" si="70"/>
        <v>0</v>
      </c>
      <c r="P81" s="8">
        <f t="shared" si="71"/>
        <v>4000</v>
      </c>
      <c r="Q81" s="8">
        <f t="shared" si="72"/>
        <v>2300</v>
      </c>
      <c r="R81" s="8">
        <f t="shared" si="73"/>
        <v>3900</v>
      </c>
      <c r="S81" s="8">
        <f t="shared" si="74"/>
        <v>0</v>
      </c>
      <c r="T81" s="41">
        <f t="shared" si="75"/>
        <v>10200</v>
      </c>
      <c r="U81" s="8">
        <f t="shared" si="76"/>
        <v>0</v>
      </c>
      <c r="V81" s="8">
        <f t="shared" si="77"/>
        <v>3100</v>
      </c>
      <c r="W81" s="8">
        <f t="shared" si="78"/>
        <v>2000</v>
      </c>
      <c r="X81" s="8">
        <f t="shared" si="79"/>
        <v>3500</v>
      </c>
      <c r="Y81" s="8">
        <f t="shared" si="80"/>
        <v>0</v>
      </c>
      <c r="Z81" s="41">
        <f t="shared" si="81"/>
        <v>8600</v>
      </c>
      <c r="AA81" s="25"/>
      <c r="AB81" s="26">
        <f t="shared" si="82"/>
        <v>0</v>
      </c>
      <c r="AC81" s="25"/>
      <c r="AD81" s="26">
        <f t="shared" si="83"/>
        <v>0</v>
      </c>
      <c r="AE81" s="25"/>
      <c r="AF81" s="26">
        <f t="shared" si="84"/>
        <v>0</v>
      </c>
      <c r="AG81" s="27">
        <f t="shared" si="85"/>
        <v>0</v>
      </c>
      <c r="AH81" s="25">
        <v>2400</v>
      </c>
      <c r="AI81" s="25">
        <v>1200</v>
      </c>
      <c r="AJ81" s="25">
        <v>7800</v>
      </c>
      <c r="AK81" s="25">
        <v>0</v>
      </c>
      <c r="AL81" s="26">
        <f t="shared" si="86"/>
        <v>11400</v>
      </c>
      <c r="AM81" s="25">
        <v>700</v>
      </c>
      <c r="AN81" s="25">
        <v>600</v>
      </c>
      <c r="AO81" s="25">
        <v>3900</v>
      </c>
      <c r="AP81" s="25">
        <v>0</v>
      </c>
      <c r="AQ81" s="26">
        <f t="shared" si="87"/>
        <v>5200</v>
      </c>
      <c r="AR81" s="25">
        <v>600</v>
      </c>
      <c r="AS81" s="25">
        <v>500</v>
      </c>
      <c r="AT81" s="25">
        <v>3500</v>
      </c>
      <c r="AU81" s="25">
        <v>0</v>
      </c>
      <c r="AV81" s="26">
        <f t="shared" si="88"/>
        <v>4600</v>
      </c>
      <c r="AW81" s="27">
        <f t="shared" si="89"/>
        <v>21200</v>
      </c>
      <c r="AX81" s="25">
        <v>5400</v>
      </c>
      <c r="AY81" s="25">
        <v>3000</v>
      </c>
      <c r="AZ81" s="25">
        <v>0</v>
      </c>
      <c r="BA81" s="25">
        <v>0</v>
      </c>
      <c r="BB81" s="26">
        <f t="shared" si="90"/>
        <v>8400</v>
      </c>
      <c r="BC81" s="25">
        <v>2700</v>
      </c>
      <c r="BD81" s="25">
        <v>1100</v>
      </c>
      <c r="BE81" s="25">
        <v>0</v>
      </c>
      <c r="BF81" s="25">
        <v>0</v>
      </c>
      <c r="BG81" s="26">
        <f t="shared" si="91"/>
        <v>3800</v>
      </c>
      <c r="BH81" s="25">
        <v>1900</v>
      </c>
      <c r="BI81" s="25">
        <v>900</v>
      </c>
      <c r="BJ81" s="25">
        <v>0</v>
      </c>
      <c r="BK81" s="25">
        <v>0</v>
      </c>
      <c r="BL81" s="26">
        <f t="shared" si="92"/>
        <v>2800</v>
      </c>
      <c r="BM81" s="27">
        <f t="shared" si="93"/>
        <v>15000</v>
      </c>
      <c r="BN81" s="25">
        <v>1800</v>
      </c>
      <c r="BO81" s="25">
        <v>1800</v>
      </c>
      <c r="BP81" s="25">
        <v>0</v>
      </c>
      <c r="BQ81" s="25">
        <v>0</v>
      </c>
      <c r="BR81" s="26">
        <f t="shared" si="94"/>
        <v>3600</v>
      </c>
      <c r="BS81" s="25">
        <v>600</v>
      </c>
      <c r="BT81" s="25">
        <v>600</v>
      </c>
      <c r="BU81" s="25">
        <v>0</v>
      </c>
      <c r="BV81" s="25">
        <v>0</v>
      </c>
      <c r="BW81" s="26">
        <f t="shared" si="95"/>
        <v>1200</v>
      </c>
      <c r="BX81" s="25">
        <f>[1]พรบ.ทะเบียน!R80+[1]พรบ.ตรวจสอบ!R80+[1]พรบ.นำเข้า!R80</f>
        <v>600</v>
      </c>
      <c r="BY81" s="25">
        <f>[1]พรบ.ทะเบียน!S80+[1]พรบ.ตรวจสอบ!S80+[1]พรบ.นำเข้า!S80</f>
        <v>600</v>
      </c>
      <c r="BZ81" s="25">
        <f>[1]พรบ.ทะเบียน!T80+[1]พรบ.ตรวจสอบ!T80+[1]พรบ.นำเข้า!T80</f>
        <v>0</v>
      </c>
      <c r="CA81" s="25">
        <f>[1]พรบ.ทะเบียน!U80+[1]พรบ.ตรวจสอบ!U80+[1]พรบ.นำเข้า!U80</f>
        <v>0</v>
      </c>
      <c r="CB81" s="26">
        <f t="shared" si="96"/>
        <v>1200</v>
      </c>
      <c r="CC81" s="27">
        <f t="shared" si="97"/>
        <v>6000</v>
      </c>
      <c r="CD81" s="25">
        <v>0</v>
      </c>
      <c r="CE81" s="25">
        <v>0</v>
      </c>
      <c r="CF81" s="25">
        <v>0</v>
      </c>
      <c r="CG81" s="25">
        <v>0</v>
      </c>
      <c r="CH81" s="26">
        <f t="shared" si="98"/>
        <v>0</v>
      </c>
      <c r="CI81" s="25">
        <v>0</v>
      </c>
      <c r="CJ81" s="25">
        <v>0</v>
      </c>
      <c r="CK81" s="25">
        <v>0</v>
      </c>
      <c r="CL81" s="25">
        <v>0</v>
      </c>
      <c r="CM81" s="26">
        <f t="shared" si="99"/>
        <v>0</v>
      </c>
      <c r="CN81" s="25">
        <v>0</v>
      </c>
      <c r="CO81" s="25">
        <v>0</v>
      </c>
      <c r="CP81" s="25">
        <v>0</v>
      </c>
      <c r="CQ81" s="25">
        <v>0</v>
      </c>
      <c r="CR81" s="26">
        <f t="shared" si="100"/>
        <v>0</v>
      </c>
      <c r="CS81" s="27">
        <f t="shared" si="101"/>
        <v>0</v>
      </c>
      <c r="CT81" s="25"/>
      <c r="CU81" s="25"/>
      <c r="CV81" s="25"/>
      <c r="CW81" s="25"/>
      <c r="CX81" s="26">
        <f t="shared" si="102"/>
        <v>0</v>
      </c>
      <c r="CY81" s="27">
        <f t="shared" si="103"/>
        <v>0</v>
      </c>
      <c r="CZ81" s="25"/>
      <c r="DA81" s="25"/>
      <c r="DB81" s="25"/>
      <c r="DC81" s="25"/>
      <c r="DD81" s="26">
        <f t="shared" si="104"/>
        <v>0</v>
      </c>
      <c r="DE81" s="27">
        <f t="shared" si="105"/>
        <v>0</v>
      </c>
      <c r="DF81" s="25"/>
      <c r="DG81" s="25"/>
      <c r="DH81" s="25"/>
      <c r="DI81" s="25"/>
      <c r="DJ81" s="26">
        <f t="shared" si="106"/>
        <v>0</v>
      </c>
      <c r="DK81" s="28">
        <f t="shared" si="107"/>
        <v>0</v>
      </c>
    </row>
    <row r="82" spans="1:115" x14ac:dyDescent="0.4">
      <c r="A82" s="24">
        <v>73</v>
      </c>
      <c r="B82" s="34" t="s">
        <v>74</v>
      </c>
      <c r="C82" s="7">
        <f t="shared" si="58"/>
        <v>0</v>
      </c>
      <c r="D82" s="8">
        <f t="shared" si="59"/>
        <v>8200</v>
      </c>
      <c r="E82" s="8">
        <f t="shared" si="60"/>
        <v>5400</v>
      </c>
      <c r="F82" s="8">
        <f t="shared" si="61"/>
        <v>7600</v>
      </c>
      <c r="G82" s="8">
        <f t="shared" si="62"/>
        <v>0</v>
      </c>
      <c r="H82" s="40">
        <f t="shared" si="63"/>
        <v>21200</v>
      </c>
      <c r="I82" s="8">
        <f t="shared" si="64"/>
        <v>0</v>
      </c>
      <c r="J82" s="8">
        <f t="shared" si="65"/>
        <v>5000</v>
      </c>
      <c r="K82" s="8">
        <f t="shared" si="66"/>
        <v>3100</v>
      </c>
      <c r="L82" s="8">
        <f t="shared" si="67"/>
        <v>4200</v>
      </c>
      <c r="M82" s="8">
        <f t="shared" si="68"/>
        <v>0</v>
      </c>
      <c r="N82" s="41">
        <f t="shared" si="69"/>
        <v>12300</v>
      </c>
      <c r="O82" s="8">
        <f t="shared" si="70"/>
        <v>0</v>
      </c>
      <c r="P82" s="8">
        <f t="shared" si="71"/>
        <v>2000</v>
      </c>
      <c r="Q82" s="8">
        <f t="shared" si="72"/>
        <v>1400</v>
      </c>
      <c r="R82" s="8">
        <f t="shared" si="73"/>
        <v>1900</v>
      </c>
      <c r="S82" s="8">
        <f t="shared" si="74"/>
        <v>0</v>
      </c>
      <c r="T82" s="41">
        <f t="shared" si="75"/>
        <v>5300</v>
      </c>
      <c r="U82" s="8">
        <f t="shared" si="76"/>
        <v>0</v>
      </c>
      <c r="V82" s="8">
        <f t="shared" si="77"/>
        <v>1200</v>
      </c>
      <c r="W82" s="8">
        <f t="shared" si="78"/>
        <v>900</v>
      </c>
      <c r="X82" s="8">
        <f t="shared" si="79"/>
        <v>1500</v>
      </c>
      <c r="Y82" s="8">
        <f t="shared" si="80"/>
        <v>0</v>
      </c>
      <c r="Z82" s="41">
        <f t="shared" si="81"/>
        <v>3600</v>
      </c>
      <c r="AA82" s="25"/>
      <c r="AB82" s="26">
        <f t="shared" si="82"/>
        <v>0</v>
      </c>
      <c r="AC82" s="25"/>
      <c r="AD82" s="26">
        <f t="shared" si="83"/>
        <v>0</v>
      </c>
      <c r="AE82" s="25"/>
      <c r="AF82" s="26">
        <f t="shared" si="84"/>
        <v>0</v>
      </c>
      <c r="AG82" s="27">
        <f t="shared" si="85"/>
        <v>0</v>
      </c>
      <c r="AH82" s="25">
        <v>1200</v>
      </c>
      <c r="AI82" s="25">
        <v>600</v>
      </c>
      <c r="AJ82" s="25">
        <v>4200</v>
      </c>
      <c r="AK82" s="25">
        <v>0</v>
      </c>
      <c r="AL82" s="26">
        <f t="shared" si="86"/>
        <v>6000</v>
      </c>
      <c r="AM82" s="25">
        <v>400</v>
      </c>
      <c r="AN82" s="25">
        <v>300</v>
      </c>
      <c r="AO82" s="25">
        <v>1900</v>
      </c>
      <c r="AP82" s="25">
        <v>0</v>
      </c>
      <c r="AQ82" s="26">
        <f t="shared" si="87"/>
        <v>2600</v>
      </c>
      <c r="AR82" s="25">
        <v>300</v>
      </c>
      <c r="AS82" s="25">
        <v>300</v>
      </c>
      <c r="AT82" s="25">
        <v>1500</v>
      </c>
      <c r="AU82" s="25">
        <v>0</v>
      </c>
      <c r="AV82" s="26">
        <f t="shared" si="88"/>
        <v>2100</v>
      </c>
      <c r="AW82" s="27">
        <f t="shared" si="89"/>
        <v>10700</v>
      </c>
      <c r="AX82" s="25">
        <v>2400</v>
      </c>
      <c r="AY82" s="25">
        <v>1200</v>
      </c>
      <c r="AZ82" s="25">
        <v>0</v>
      </c>
      <c r="BA82" s="25">
        <v>0</v>
      </c>
      <c r="BB82" s="26">
        <f t="shared" si="90"/>
        <v>3600</v>
      </c>
      <c r="BC82" s="25">
        <v>1000</v>
      </c>
      <c r="BD82" s="25">
        <v>500</v>
      </c>
      <c r="BE82" s="25">
        <v>0</v>
      </c>
      <c r="BF82" s="25">
        <v>0</v>
      </c>
      <c r="BG82" s="26">
        <f t="shared" si="91"/>
        <v>1500</v>
      </c>
      <c r="BH82" s="25">
        <v>600</v>
      </c>
      <c r="BI82" s="25">
        <v>300</v>
      </c>
      <c r="BJ82" s="25">
        <v>0</v>
      </c>
      <c r="BK82" s="25">
        <v>0</v>
      </c>
      <c r="BL82" s="26">
        <f t="shared" si="92"/>
        <v>900</v>
      </c>
      <c r="BM82" s="27">
        <f t="shared" si="93"/>
        <v>6000</v>
      </c>
      <c r="BN82" s="25">
        <v>1400</v>
      </c>
      <c r="BO82" s="25">
        <v>1300</v>
      </c>
      <c r="BP82" s="25">
        <v>0</v>
      </c>
      <c r="BQ82" s="25">
        <v>0</v>
      </c>
      <c r="BR82" s="26">
        <f t="shared" si="94"/>
        <v>2700</v>
      </c>
      <c r="BS82" s="25">
        <v>600</v>
      </c>
      <c r="BT82" s="25">
        <v>600</v>
      </c>
      <c r="BU82" s="25">
        <v>0</v>
      </c>
      <c r="BV82" s="25">
        <v>0</v>
      </c>
      <c r="BW82" s="26">
        <f t="shared" si="95"/>
        <v>1200</v>
      </c>
      <c r="BX82" s="25">
        <f>[1]พรบ.ทะเบียน!R81+[1]พรบ.ตรวจสอบ!R81+[1]พรบ.นำเข้า!R81</f>
        <v>300</v>
      </c>
      <c r="BY82" s="25">
        <f>[1]พรบ.ทะเบียน!S81+[1]พรบ.ตรวจสอบ!S81+[1]พรบ.นำเข้า!S81</f>
        <v>300</v>
      </c>
      <c r="BZ82" s="25">
        <f>[1]พรบ.ทะเบียน!T81+[1]พรบ.ตรวจสอบ!T81+[1]พรบ.นำเข้า!T81</f>
        <v>0</v>
      </c>
      <c r="CA82" s="25">
        <f>[1]พรบ.ทะเบียน!U81+[1]พรบ.ตรวจสอบ!U81+[1]พรบ.นำเข้า!U81</f>
        <v>0</v>
      </c>
      <c r="CB82" s="26">
        <f t="shared" si="96"/>
        <v>600</v>
      </c>
      <c r="CC82" s="27">
        <f t="shared" si="97"/>
        <v>4500</v>
      </c>
      <c r="CD82" s="25">
        <v>0</v>
      </c>
      <c r="CE82" s="25">
        <v>0</v>
      </c>
      <c r="CF82" s="25">
        <v>0</v>
      </c>
      <c r="CG82" s="25">
        <v>0</v>
      </c>
      <c r="CH82" s="26">
        <f t="shared" si="98"/>
        <v>0</v>
      </c>
      <c r="CI82" s="25">
        <v>0</v>
      </c>
      <c r="CJ82" s="25">
        <v>0</v>
      </c>
      <c r="CK82" s="25">
        <v>0</v>
      </c>
      <c r="CL82" s="25">
        <v>0</v>
      </c>
      <c r="CM82" s="26">
        <f t="shared" si="99"/>
        <v>0</v>
      </c>
      <c r="CN82" s="25">
        <v>0</v>
      </c>
      <c r="CO82" s="25">
        <v>0</v>
      </c>
      <c r="CP82" s="25">
        <v>0</v>
      </c>
      <c r="CQ82" s="25">
        <v>0</v>
      </c>
      <c r="CR82" s="26">
        <f t="shared" si="100"/>
        <v>0</v>
      </c>
      <c r="CS82" s="27">
        <f t="shared" si="101"/>
        <v>0</v>
      </c>
      <c r="CT82" s="25"/>
      <c r="CU82" s="25"/>
      <c r="CV82" s="25"/>
      <c r="CW82" s="25"/>
      <c r="CX82" s="26">
        <f t="shared" si="102"/>
        <v>0</v>
      </c>
      <c r="CY82" s="27">
        <f t="shared" si="103"/>
        <v>0</v>
      </c>
      <c r="CZ82" s="25"/>
      <c r="DA82" s="25"/>
      <c r="DB82" s="25"/>
      <c r="DC82" s="25"/>
      <c r="DD82" s="26">
        <f t="shared" si="104"/>
        <v>0</v>
      </c>
      <c r="DE82" s="27">
        <f t="shared" si="105"/>
        <v>0</v>
      </c>
      <c r="DF82" s="25"/>
      <c r="DG82" s="25"/>
      <c r="DH82" s="25"/>
      <c r="DI82" s="25"/>
      <c r="DJ82" s="26">
        <f t="shared" si="106"/>
        <v>0</v>
      </c>
      <c r="DK82" s="28">
        <f t="shared" si="107"/>
        <v>0</v>
      </c>
    </row>
    <row r="83" spans="1:115" x14ac:dyDescent="0.4">
      <c r="A83" s="24">
        <v>74</v>
      </c>
      <c r="B83" s="34" t="s">
        <v>75</v>
      </c>
      <c r="C83" s="7">
        <f t="shared" si="58"/>
        <v>0</v>
      </c>
      <c r="D83" s="8">
        <f t="shared" si="59"/>
        <v>8300</v>
      </c>
      <c r="E83" s="8">
        <f t="shared" si="60"/>
        <v>5400</v>
      </c>
      <c r="F83" s="8">
        <f t="shared" si="61"/>
        <v>9200</v>
      </c>
      <c r="G83" s="8">
        <f t="shared" si="62"/>
        <v>0</v>
      </c>
      <c r="H83" s="40">
        <f t="shared" si="63"/>
        <v>22900</v>
      </c>
      <c r="I83" s="8">
        <f t="shared" si="64"/>
        <v>0</v>
      </c>
      <c r="J83" s="8">
        <f t="shared" si="65"/>
        <v>4800</v>
      </c>
      <c r="K83" s="8">
        <f t="shared" si="66"/>
        <v>3200</v>
      </c>
      <c r="L83" s="8">
        <f t="shared" si="67"/>
        <v>4800</v>
      </c>
      <c r="M83" s="8">
        <f t="shared" si="68"/>
        <v>0</v>
      </c>
      <c r="N83" s="41">
        <f t="shared" si="69"/>
        <v>12800</v>
      </c>
      <c r="O83" s="8">
        <f t="shared" si="70"/>
        <v>0</v>
      </c>
      <c r="P83" s="8">
        <f t="shared" si="71"/>
        <v>2100</v>
      </c>
      <c r="Q83" s="8">
        <f t="shared" si="72"/>
        <v>1300</v>
      </c>
      <c r="R83" s="8">
        <f t="shared" si="73"/>
        <v>2400</v>
      </c>
      <c r="S83" s="8">
        <f t="shared" si="74"/>
        <v>0</v>
      </c>
      <c r="T83" s="41">
        <f t="shared" si="75"/>
        <v>5800</v>
      </c>
      <c r="U83" s="8">
        <f t="shared" si="76"/>
        <v>0</v>
      </c>
      <c r="V83" s="8">
        <f t="shared" si="77"/>
        <v>1400</v>
      </c>
      <c r="W83" s="8">
        <f t="shared" si="78"/>
        <v>900</v>
      </c>
      <c r="X83" s="8">
        <f t="shared" si="79"/>
        <v>2000</v>
      </c>
      <c r="Y83" s="8">
        <f t="shared" si="80"/>
        <v>0</v>
      </c>
      <c r="Z83" s="41">
        <f t="shared" si="81"/>
        <v>4300</v>
      </c>
      <c r="AA83" s="25"/>
      <c r="AB83" s="26">
        <f t="shared" si="82"/>
        <v>0</v>
      </c>
      <c r="AC83" s="25"/>
      <c r="AD83" s="26">
        <f t="shared" si="83"/>
        <v>0</v>
      </c>
      <c r="AE83" s="25"/>
      <c r="AF83" s="26">
        <f t="shared" si="84"/>
        <v>0</v>
      </c>
      <c r="AG83" s="27">
        <f t="shared" si="85"/>
        <v>0</v>
      </c>
      <c r="AH83" s="25">
        <v>1200</v>
      </c>
      <c r="AI83" s="25">
        <v>800</v>
      </c>
      <c r="AJ83" s="25">
        <v>4800</v>
      </c>
      <c r="AK83" s="25">
        <v>0</v>
      </c>
      <c r="AL83" s="26">
        <f t="shared" si="86"/>
        <v>6800</v>
      </c>
      <c r="AM83" s="25">
        <v>600</v>
      </c>
      <c r="AN83" s="25">
        <v>300</v>
      </c>
      <c r="AO83" s="25">
        <v>2400</v>
      </c>
      <c r="AP83" s="25">
        <v>0</v>
      </c>
      <c r="AQ83" s="26">
        <f t="shared" si="87"/>
        <v>3300</v>
      </c>
      <c r="AR83" s="25">
        <v>500</v>
      </c>
      <c r="AS83" s="25">
        <v>300</v>
      </c>
      <c r="AT83" s="25">
        <v>2000</v>
      </c>
      <c r="AU83" s="25">
        <v>0</v>
      </c>
      <c r="AV83" s="26">
        <f t="shared" si="88"/>
        <v>2800</v>
      </c>
      <c r="AW83" s="27">
        <f t="shared" si="89"/>
        <v>12900</v>
      </c>
      <c r="AX83" s="25">
        <v>2400</v>
      </c>
      <c r="AY83" s="25">
        <v>1200</v>
      </c>
      <c r="AZ83" s="25">
        <v>0</v>
      </c>
      <c r="BA83" s="25">
        <v>0</v>
      </c>
      <c r="BB83" s="26">
        <f t="shared" si="90"/>
        <v>3600</v>
      </c>
      <c r="BC83" s="25">
        <v>1000</v>
      </c>
      <c r="BD83" s="25">
        <v>500</v>
      </c>
      <c r="BE83" s="25">
        <v>0</v>
      </c>
      <c r="BF83" s="25">
        <v>0</v>
      </c>
      <c r="BG83" s="26">
        <f t="shared" si="91"/>
        <v>1500</v>
      </c>
      <c r="BH83" s="25">
        <v>600</v>
      </c>
      <c r="BI83" s="25">
        <v>300</v>
      </c>
      <c r="BJ83" s="25">
        <v>0</v>
      </c>
      <c r="BK83" s="25">
        <v>0</v>
      </c>
      <c r="BL83" s="26">
        <f t="shared" si="92"/>
        <v>900</v>
      </c>
      <c r="BM83" s="27">
        <f t="shared" si="93"/>
        <v>6000</v>
      </c>
      <c r="BN83" s="25">
        <v>1200</v>
      </c>
      <c r="BO83" s="25">
        <v>1200</v>
      </c>
      <c r="BP83" s="25">
        <v>0</v>
      </c>
      <c r="BQ83" s="25">
        <v>0</v>
      </c>
      <c r="BR83" s="26">
        <f t="shared" si="94"/>
        <v>2400</v>
      </c>
      <c r="BS83" s="25">
        <v>500</v>
      </c>
      <c r="BT83" s="25">
        <v>500</v>
      </c>
      <c r="BU83" s="25">
        <v>0</v>
      </c>
      <c r="BV83" s="25">
        <v>0</v>
      </c>
      <c r="BW83" s="26">
        <f t="shared" si="95"/>
        <v>1000</v>
      </c>
      <c r="BX83" s="25">
        <f>[1]พรบ.ทะเบียน!R82+[1]พรบ.ตรวจสอบ!R82+[1]พรบ.นำเข้า!R82</f>
        <v>300</v>
      </c>
      <c r="BY83" s="25">
        <f>[1]พรบ.ทะเบียน!S82+[1]พรบ.ตรวจสอบ!S82+[1]พรบ.นำเข้า!S82</f>
        <v>300</v>
      </c>
      <c r="BZ83" s="25">
        <f>[1]พรบ.ทะเบียน!T82+[1]พรบ.ตรวจสอบ!T82+[1]พรบ.นำเข้า!T82</f>
        <v>0</v>
      </c>
      <c r="CA83" s="25">
        <f>[1]พรบ.ทะเบียน!U82+[1]พรบ.ตรวจสอบ!U82+[1]พรบ.นำเข้า!U82</f>
        <v>0</v>
      </c>
      <c r="CB83" s="26">
        <f t="shared" si="96"/>
        <v>600</v>
      </c>
      <c r="CC83" s="27">
        <f t="shared" si="97"/>
        <v>4000</v>
      </c>
      <c r="CD83" s="25">
        <v>0</v>
      </c>
      <c r="CE83" s="25">
        <v>0</v>
      </c>
      <c r="CF83" s="25">
        <v>0</v>
      </c>
      <c r="CG83" s="25">
        <v>0</v>
      </c>
      <c r="CH83" s="26">
        <f t="shared" si="98"/>
        <v>0</v>
      </c>
      <c r="CI83" s="25">
        <v>0</v>
      </c>
      <c r="CJ83" s="25">
        <v>0</v>
      </c>
      <c r="CK83" s="25">
        <v>0</v>
      </c>
      <c r="CL83" s="25">
        <v>0</v>
      </c>
      <c r="CM83" s="26">
        <f t="shared" si="99"/>
        <v>0</v>
      </c>
      <c r="CN83" s="25">
        <v>0</v>
      </c>
      <c r="CO83" s="25">
        <v>0</v>
      </c>
      <c r="CP83" s="25">
        <v>0</v>
      </c>
      <c r="CQ83" s="25">
        <v>0</v>
      </c>
      <c r="CR83" s="26">
        <f t="shared" si="100"/>
        <v>0</v>
      </c>
      <c r="CS83" s="27">
        <f t="shared" si="101"/>
        <v>0</v>
      </c>
      <c r="CT83" s="25"/>
      <c r="CU83" s="25"/>
      <c r="CV83" s="25"/>
      <c r="CW83" s="25"/>
      <c r="CX83" s="26">
        <f t="shared" si="102"/>
        <v>0</v>
      </c>
      <c r="CY83" s="27">
        <f t="shared" si="103"/>
        <v>0</v>
      </c>
      <c r="CZ83" s="25"/>
      <c r="DA83" s="25"/>
      <c r="DB83" s="25"/>
      <c r="DC83" s="25"/>
      <c r="DD83" s="26">
        <f t="shared" si="104"/>
        <v>0</v>
      </c>
      <c r="DE83" s="27">
        <f t="shared" si="105"/>
        <v>0</v>
      </c>
      <c r="DF83" s="25"/>
      <c r="DG83" s="25"/>
      <c r="DH83" s="25"/>
      <c r="DI83" s="25"/>
      <c r="DJ83" s="26">
        <f t="shared" si="106"/>
        <v>0</v>
      </c>
      <c r="DK83" s="28">
        <f t="shared" si="107"/>
        <v>0</v>
      </c>
    </row>
    <row r="84" spans="1:115" x14ac:dyDescent="0.4">
      <c r="A84" s="24">
        <v>75</v>
      </c>
      <c r="B84" s="34" t="s">
        <v>76</v>
      </c>
      <c r="C84" s="7">
        <f t="shared" si="58"/>
        <v>0</v>
      </c>
      <c r="D84" s="8">
        <f t="shared" si="59"/>
        <v>7800</v>
      </c>
      <c r="E84" s="8">
        <f t="shared" si="60"/>
        <v>4900</v>
      </c>
      <c r="F84" s="8">
        <f t="shared" si="61"/>
        <v>8000</v>
      </c>
      <c r="G84" s="8">
        <f t="shared" si="62"/>
        <v>0</v>
      </c>
      <c r="H84" s="40">
        <f t="shared" si="63"/>
        <v>20700</v>
      </c>
      <c r="I84" s="8">
        <f t="shared" si="64"/>
        <v>0</v>
      </c>
      <c r="J84" s="8">
        <f t="shared" si="65"/>
        <v>4800</v>
      </c>
      <c r="K84" s="8">
        <f t="shared" si="66"/>
        <v>2900</v>
      </c>
      <c r="L84" s="8">
        <f t="shared" si="67"/>
        <v>4200</v>
      </c>
      <c r="M84" s="8">
        <f t="shared" si="68"/>
        <v>0</v>
      </c>
      <c r="N84" s="41">
        <f t="shared" si="69"/>
        <v>11900</v>
      </c>
      <c r="O84" s="8">
        <f t="shared" si="70"/>
        <v>0</v>
      </c>
      <c r="P84" s="8">
        <f t="shared" si="71"/>
        <v>1800</v>
      </c>
      <c r="Q84" s="8">
        <f t="shared" si="72"/>
        <v>1100</v>
      </c>
      <c r="R84" s="8">
        <f t="shared" si="73"/>
        <v>2100</v>
      </c>
      <c r="S84" s="8">
        <f t="shared" si="74"/>
        <v>0</v>
      </c>
      <c r="T84" s="41">
        <f t="shared" si="75"/>
        <v>5000</v>
      </c>
      <c r="U84" s="8">
        <f t="shared" si="76"/>
        <v>0</v>
      </c>
      <c r="V84" s="8">
        <f t="shared" si="77"/>
        <v>1200</v>
      </c>
      <c r="W84" s="8">
        <f t="shared" si="78"/>
        <v>900</v>
      </c>
      <c r="X84" s="8">
        <f t="shared" si="79"/>
        <v>1700</v>
      </c>
      <c r="Y84" s="8">
        <f t="shared" si="80"/>
        <v>0</v>
      </c>
      <c r="Z84" s="41">
        <f t="shared" si="81"/>
        <v>3800</v>
      </c>
      <c r="AA84" s="25"/>
      <c r="AB84" s="26">
        <f t="shared" si="82"/>
        <v>0</v>
      </c>
      <c r="AC84" s="25"/>
      <c r="AD84" s="26">
        <f t="shared" si="83"/>
        <v>0</v>
      </c>
      <c r="AE84" s="25"/>
      <c r="AF84" s="26">
        <f t="shared" si="84"/>
        <v>0</v>
      </c>
      <c r="AG84" s="27">
        <f t="shared" si="85"/>
        <v>0</v>
      </c>
      <c r="AH84" s="25">
        <v>1200</v>
      </c>
      <c r="AI84" s="25">
        <v>600</v>
      </c>
      <c r="AJ84" s="25">
        <v>4200</v>
      </c>
      <c r="AK84" s="25">
        <v>0</v>
      </c>
      <c r="AL84" s="26">
        <f t="shared" si="86"/>
        <v>6000</v>
      </c>
      <c r="AM84" s="25">
        <v>500</v>
      </c>
      <c r="AN84" s="25">
        <v>300</v>
      </c>
      <c r="AO84" s="25">
        <v>2100</v>
      </c>
      <c r="AP84" s="25">
        <v>0</v>
      </c>
      <c r="AQ84" s="26">
        <f t="shared" si="87"/>
        <v>2900</v>
      </c>
      <c r="AR84" s="25">
        <v>300</v>
      </c>
      <c r="AS84" s="25">
        <v>300</v>
      </c>
      <c r="AT84" s="25">
        <v>1700</v>
      </c>
      <c r="AU84" s="25">
        <v>0</v>
      </c>
      <c r="AV84" s="26">
        <f t="shared" si="88"/>
        <v>2300</v>
      </c>
      <c r="AW84" s="27">
        <f t="shared" si="89"/>
        <v>11200</v>
      </c>
      <c r="AX84" s="25">
        <v>2400</v>
      </c>
      <c r="AY84" s="25">
        <v>1200</v>
      </c>
      <c r="AZ84" s="25">
        <v>0</v>
      </c>
      <c r="BA84" s="25">
        <v>0</v>
      </c>
      <c r="BB84" s="26">
        <f t="shared" si="90"/>
        <v>3600</v>
      </c>
      <c r="BC84" s="25">
        <v>1000</v>
      </c>
      <c r="BD84" s="25">
        <v>500</v>
      </c>
      <c r="BE84" s="25">
        <v>0</v>
      </c>
      <c r="BF84" s="25">
        <v>0</v>
      </c>
      <c r="BG84" s="26">
        <f t="shared" si="91"/>
        <v>1500</v>
      </c>
      <c r="BH84" s="25">
        <v>600</v>
      </c>
      <c r="BI84" s="25">
        <v>300</v>
      </c>
      <c r="BJ84" s="25">
        <v>0</v>
      </c>
      <c r="BK84" s="25">
        <v>0</v>
      </c>
      <c r="BL84" s="26">
        <f t="shared" si="92"/>
        <v>900</v>
      </c>
      <c r="BM84" s="27">
        <f t="shared" si="93"/>
        <v>6000</v>
      </c>
      <c r="BN84" s="25">
        <v>1200</v>
      </c>
      <c r="BO84" s="25">
        <v>1100</v>
      </c>
      <c r="BP84" s="25">
        <v>0</v>
      </c>
      <c r="BQ84" s="25">
        <v>0</v>
      </c>
      <c r="BR84" s="26">
        <f t="shared" si="94"/>
        <v>2300</v>
      </c>
      <c r="BS84" s="25">
        <v>300</v>
      </c>
      <c r="BT84" s="25">
        <v>300</v>
      </c>
      <c r="BU84" s="25">
        <v>0</v>
      </c>
      <c r="BV84" s="25">
        <v>0</v>
      </c>
      <c r="BW84" s="26">
        <f t="shared" si="95"/>
        <v>600</v>
      </c>
      <c r="BX84" s="25">
        <f>[1]พรบ.ทะเบียน!R83+[1]พรบ.ตรวจสอบ!R83+[1]พรบ.นำเข้า!R83</f>
        <v>300</v>
      </c>
      <c r="BY84" s="25">
        <f>[1]พรบ.ทะเบียน!S83+[1]พรบ.ตรวจสอบ!S83+[1]พรบ.นำเข้า!S83</f>
        <v>300</v>
      </c>
      <c r="BZ84" s="25">
        <f>[1]พรบ.ทะเบียน!T83+[1]พรบ.ตรวจสอบ!T83+[1]พรบ.นำเข้า!T83</f>
        <v>0</v>
      </c>
      <c r="CA84" s="25">
        <f>[1]พรบ.ทะเบียน!U83+[1]พรบ.ตรวจสอบ!U83+[1]พรบ.นำเข้า!U83</f>
        <v>0</v>
      </c>
      <c r="CB84" s="26">
        <f t="shared" si="96"/>
        <v>600</v>
      </c>
      <c r="CC84" s="27">
        <f t="shared" si="97"/>
        <v>3500</v>
      </c>
      <c r="CD84" s="25">
        <v>0</v>
      </c>
      <c r="CE84" s="25">
        <v>0</v>
      </c>
      <c r="CF84" s="25">
        <v>0</v>
      </c>
      <c r="CG84" s="25">
        <v>0</v>
      </c>
      <c r="CH84" s="26">
        <f t="shared" si="98"/>
        <v>0</v>
      </c>
      <c r="CI84" s="25">
        <v>0</v>
      </c>
      <c r="CJ84" s="25">
        <v>0</v>
      </c>
      <c r="CK84" s="25">
        <v>0</v>
      </c>
      <c r="CL84" s="25">
        <v>0</v>
      </c>
      <c r="CM84" s="26">
        <f t="shared" si="99"/>
        <v>0</v>
      </c>
      <c r="CN84" s="25">
        <v>0</v>
      </c>
      <c r="CO84" s="25">
        <v>0</v>
      </c>
      <c r="CP84" s="25">
        <v>0</v>
      </c>
      <c r="CQ84" s="25">
        <v>0</v>
      </c>
      <c r="CR84" s="26">
        <f t="shared" si="100"/>
        <v>0</v>
      </c>
      <c r="CS84" s="27">
        <f t="shared" si="101"/>
        <v>0</v>
      </c>
      <c r="CT84" s="25"/>
      <c r="CU84" s="25"/>
      <c r="CV84" s="25"/>
      <c r="CW84" s="25"/>
      <c r="CX84" s="26">
        <f t="shared" si="102"/>
        <v>0</v>
      </c>
      <c r="CY84" s="27">
        <f t="shared" si="103"/>
        <v>0</v>
      </c>
      <c r="CZ84" s="25"/>
      <c r="DA84" s="25"/>
      <c r="DB84" s="25"/>
      <c r="DC84" s="25"/>
      <c r="DD84" s="26">
        <f t="shared" si="104"/>
        <v>0</v>
      </c>
      <c r="DE84" s="27">
        <f t="shared" si="105"/>
        <v>0</v>
      </c>
      <c r="DF84" s="25"/>
      <c r="DG84" s="25"/>
      <c r="DH84" s="25"/>
      <c r="DI84" s="25"/>
      <c r="DJ84" s="26">
        <f t="shared" si="106"/>
        <v>0</v>
      </c>
      <c r="DK84" s="28">
        <f t="shared" si="107"/>
        <v>0</v>
      </c>
    </row>
    <row r="85" spans="1:115" x14ac:dyDescent="0.4">
      <c r="A85" s="24">
        <v>76</v>
      </c>
      <c r="B85" s="34" t="s">
        <v>77</v>
      </c>
      <c r="C85" s="7">
        <f t="shared" si="58"/>
        <v>0</v>
      </c>
      <c r="D85" s="8">
        <f t="shared" si="59"/>
        <v>29200</v>
      </c>
      <c r="E85" s="8">
        <f t="shared" si="60"/>
        <v>17600</v>
      </c>
      <c r="F85" s="8">
        <f t="shared" si="61"/>
        <v>17200</v>
      </c>
      <c r="G85" s="8">
        <f t="shared" si="62"/>
        <v>0</v>
      </c>
      <c r="H85" s="40">
        <f t="shared" si="63"/>
        <v>64000</v>
      </c>
      <c r="I85" s="8">
        <f t="shared" si="64"/>
        <v>0</v>
      </c>
      <c r="J85" s="8">
        <f t="shared" si="65"/>
        <v>15100</v>
      </c>
      <c r="K85" s="8">
        <f t="shared" si="66"/>
        <v>9700</v>
      </c>
      <c r="L85" s="8">
        <f t="shared" si="67"/>
        <v>9000</v>
      </c>
      <c r="M85" s="8">
        <f t="shared" si="68"/>
        <v>0</v>
      </c>
      <c r="N85" s="41">
        <f t="shared" si="69"/>
        <v>33800</v>
      </c>
      <c r="O85" s="8">
        <f t="shared" si="70"/>
        <v>0</v>
      </c>
      <c r="P85" s="8">
        <f t="shared" si="71"/>
        <v>7800</v>
      </c>
      <c r="Q85" s="8">
        <f t="shared" si="72"/>
        <v>4700</v>
      </c>
      <c r="R85" s="8">
        <f t="shared" si="73"/>
        <v>4500</v>
      </c>
      <c r="S85" s="8">
        <f t="shared" si="74"/>
        <v>0</v>
      </c>
      <c r="T85" s="41">
        <f t="shared" si="75"/>
        <v>17000</v>
      </c>
      <c r="U85" s="8">
        <f t="shared" si="76"/>
        <v>0</v>
      </c>
      <c r="V85" s="8">
        <f t="shared" si="77"/>
        <v>6300</v>
      </c>
      <c r="W85" s="8">
        <f t="shared" si="78"/>
        <v>3200</v>
      </c>
      <c r="X85" s="8">
        <f t="shared" si="79"/>
        <v>3700</v>
      </c>
      <c r="Y85" s="8">
        <f t="shared" si="80"/>
        <v>0</v>
      </c>
      <c r="Z85" s="41">
        <f t="shared" si="81"/>
        <v>13200</v>
      </c>
      <c r="AA85" s="25"/>
      <c r="AB85" s="26">
        <f t="shared" si="82"/>
        <v>0</v>
      </c>
      <c r="AC85" s="25"/>
      <c r="AD85" s="26">
        <f t="shared" si="83"/>
        <v>0</v>
      </c>
      <c r="AE85" s="25"/>
      <c r="AF85" s="26">
        <f t="shared" si="84"/>
        <v>0</v>
      </c>
      <c r="AG85" s="27">
        <f t="shared" si="85"/>
        <v>0</v>
      </c>
      <c r="AH85" s="25">
        <v>2400</v>
      </c>
      <c r="AI85" s="25">
        <v>1800</v>
      </c>
      <c r="AJ85" s="25">
        <v>9000</v>
      </c>
      <c r="AK85" s="25">
        <v>0</v>
      </c>
      <c r="AL85" s="26">
        <f t="shared" si="86"/>
        <v>13200</v>
      </c>
      <c r="AM85" s="25">
        <v>1200</v>
      </c>
      <c r="AN85" s="25">
        <v>500</v>
      </c>
      <c r="AO85" s="25">
        <v>4500</v>
      </c>
      <c r="AP85" s="25">
        <v>0</v>
      </c>
      <c r="AQ85" s="26">
        <f t="shared" si="87"/>
        <v>6200</v>
      </c>
      <c r="AR85" s="25">
        <v>600</v>
      </c>
      <c r="AS85" s="25">
        <v>300</v>
      </c>
      <c r="AT85" s="25">
        <v>3700</v>
      </c>
      <c r="AU85" s="25">
        <v>0</v>
      </c>
      <c r="AV85" s="26">
        <f t="shared" si="88"/>
        <v>4600</v>
      </c>
      <c r="AW85" s="27">
        <f t="shared" si="89"/>
        <v>24000</v>
      </c>
      <c r="AX85" s="25">
        <v>10200</v>
      </c>
      <c r="AY85" s="25">
        <v>5400</v>
      </c>
      <c r="AZ85" s="25">
        <v>0</v>
      </c>
      <c r="BA85" s="25">
        <v>0</v>
      </c>
      <c r="BB85" s="26">
        <f t="shared" si="90"/>
        <v>15600</v>
      </c>
      <c r="BC85" s="25">
        <v>5100</v>
      </c>
      <c r="BD85" s="25">
        <v>2700</v>
      </c>
      <c r="BE85" s="25">
        <v>0</v>
      </c>
      <c r="BF85" s="25">
        <v>0</v>
      </c>
      <c r="BG85" s="26">
        <f t="shared" si="91"/>
        <v>7800</v>
      </c>
      <c r="BH85" s="25">
        <v>4700</v>
      </c>
      <c r="BI85" s="25">
        <v>1900</v>
      </c>
      <c r="BJ85" s="25">
        <v>0</v>
      </c>
      <c r="BK85" s="25">
        <v>0</v>
      </c>
      <c r="BL85" s="26">
        <f t="shared" si="92"/>
        <v>6600</v>
      </c>
      <c r="BM85" s="27">
        <f t="shared" si="93"/>
        <v>30000</v>
      </c>
      <c r="BN85" s="25">
        <v>2500</v>
      </c>
      <c r="BO85" s="25">
        <v>2500</v>
      </c>
      <c r="BP85" s="25">
        <v>0</v>
      </c>
      <c r="BQ85" s="25">
        <v>0</v>
      </c>
      <c r="BR85" s="26">
        <f t="shared" si="94"/>
        <v>5000</v>
      </c>
      <c r="BS85" s="25">
        <v>1500</v>
      </c>
      <c r="BT85" s="25">
        <v>1500</v>
      </c>
      <c r="BU85" s="25">
        <v>0</v>
      </c>
      <c r="BV85" s="25">
        <v>0</v>
      </c>
      <c r="BW85" s="26">
        <f t="shared" si="95"/>
        <v>3000</v>
      </c>
      <c r="BX85" s="25">
        <f>[1]พรบ.ทะเบียน!R84+[1]พรบ.ตรวจสอบ!R84+[1]พรบ.นำเข้า!R84</f>
        <v>1000</v>
      </c>
      <c r="BY85" s="25">
        <f>[1]พรบ.ทะเบียน!S84+[1]พรบ.ตรวจสอบ!S84+[1]พรบ.นำเข้า!S84</f>
        <v>1000</v>
      </c>
      <c r="BZ85" s="25">
        <f>[1]พรบ.ทะเบียน!T84+[1]พรบ.ตรวจสอบ!T84+[1]พรบ.นำเข้า!T84</f>
        <v>0</v>
      </c>
      <c r="CA85" s="25">
        <f>[1]พรบ.ทะเบียน!U84+[1]พรบ.ตรวจสอบ!U84+[1]พรบ.นำเข้า!U84</f>
        <v>0</v>
      </c>
      <c r="CB85" s="26">
        <f t="shared" si="96"/>
        <v>2000</v>
      </c>
      <c r="CC85" s="27">
        <f t="shared" si="97"/>
        <v>10000</v>
      </c>
      <c r="CD85" s="25">
        <v>0</v>
      </c>
      <c r="CE85" s="25">
        <v>0</v>
      </c>
      <c r="CF85" s="25">
        <v>0</v>
      </c>
      <c r="CG85" s="25">
        <v>0</v>
      </c>
      <c r="CH85" s="26">
        <f t="shared" si="98"/>
        <v>0</v>
      </c>
      <c r="CI85" s="25">
        <v>0</v>
      </c>
      <c r="CJ85" s="25">
        <v>0</v>
      </c>
      <c r="CK85" s="25">
        <v>0</v>
      </c>
      <c r="CL85" s="25">
        <v>0</v>
      </c>
      <c r="CM85" s="26">
        <f t="shared" si="99"/>
        <v>0</v>
      </c>
      <c r="CN85" s="25">
        <v>0</v>
      </c>
      <c r="CO85" s="25">
        <v>0</v>
      </c>
      <c r="CP85" s="25">
        <v>0</v>
      </c>
      <c r="CQ85" s="25">
        <v>0</v>
      </c>
      <c r="CR85" s="26">
        <f t="shared" si="100"/>
        <v>0</v>
      </c>
      <c r="CS85" s="27">
        <f t="shared" si="101"/>
        <v>0</v>
      </c>
      <c r="CT85" s="25"/>
      <c r="CU85" s="25"/>
      <c r="CV85" s="25"/>
      <c r="CW85" s="25"/>
      <c r="CX85" s="26">
        <f t="shared" si="102"/>
        <v>0</v>
      </c>
      <c r="CY85" s="27">
        <f t="shared" si="103"/>
        <v>0</v>
      </c>
      <c r="CZ85" s="25"/>
      <c r="DA85" s="25"/>
      <c r="DB85" s="25"/>
      <c r="DC85" s="25"/>
      <c r="DD85" s="26">
        <f t="shared" si="104"/>
        <v>0</v>
      </c>
      <c r="DE85" s="27">
        <f t="shared" si="105"/>
        <v>0</v>
      </c>
      <c r="DF85" s="25"/>
      <c r="DG85" s="25"/>
      <c r="DH85" s="25"/>
      <c r="DI85" s="25"/>
      <c r="DJ85" s="26">
        <f t="shared" si="106"/>
        <v>0</v>
      </c>
      <c r="DK85" s="28">
        <f t="shared" si="107"/>
        <v>0</v>
      </c>
    </row>
    <row r="86" spans="1:115" x14ac:dyDescent="0.4">
      <c r="A86" s="24">
        <v>77</v>
      </c>
      <c r="B86" s="34" t="s">
        <v>78</v>
      </c>
      <c r="C86" s="7">
        <f t="shared" si="58"/>
        <v>0</v>
      </c>
      <c r="D86" s="8">
        <f t="shared" si="59"/>
        <v>31800</v>
      </c>
      <c r="E86" s="8">
        <f t="shared" si="60"/>
        <v>26500</v>
      </c>
      <c r="F86" s="8">
        <f t="shared" si="61"/>
        <v>36400</v>
      </c>
      <c r="G86" s="8">
        <f t="shared" si="62"/>
        <v>0</v>
      </c>
      <c r="H86" s="40">
        <f t="shared" si="63"/>
        <v>94700</v>
      </c>
      <c r="I86" s="8">
        <f t="shared" si="64"/>
        <v>0</v>
      </c>
      <c r="J86" s="8">
        <f t="shared" si="65"/>
        <v>16700</v>
      </c>
      <c r="K86" s="8">
        <f t="shared" si="66"/>
        <v>13700</v>
      </c>
      <c r="L86" s="8">
        <f t="shared" si="67"/>
        <v>18600</v>
      </c>
      <c r="M86" s="8">
        <f t="shared" si="68"/>
        <v>0</v>
      </c>
      <c r="N86" s="41">
        <f t="shared" si="69"/>
        <v>49000</v>
      </c>
      <c r="O86" s="8">
        <f t="shared" si="70"/>
        <v>0</v>
      </c>
      <c r="P86" s="8">
        <f t="shared" si="71"/>
        <v>8200</v>
      </c>
      <c r="Q86" s="8">
        <f t="shared" si="72"/>
        <v>6800</v>
      </c>
      <c r="R86" s="8">
        <f t="shared" si="73"/>
        <v>9300</v>
      </c>
      <c r="S86" s="8">
        <f t="shared" si="74"/>
        <v>0</v>
      </c>
      <c r="T86" s="41">
        <f t="shared" si="75"/>
        <v>24300</v>
      </c>
      <c r="U86" s="8">
        <f t="shared" si="76"/>
        <v>0</v>
      </c>
      <c r="V86" s="8">
        <f t="shared" si="77"/>
        <v>6900</v>
      </c>
      <c r="W86" s="8">
        <f t="shared" si="78"/>
        <v>6000</v>
      </c>
      <c r="X86" s="8">
        <f t="shared" si="79"/>
        <v>8500</v>
      </c>
      <c r="Y86" s="8">
        <f t="shared" si="80"/>
        <v>0</v>
      </c>
      <c r="Z86" s="41">
        <f t="shared" si="81"/>
        <v>21400</v>
      </c>
      <c r="AA86" s="25"/>
      <c r="AB86" s="26">
        <f t="shared" si="82"/>
        <v>0</v>
      </c>
      <c r="AC86" s="25"/>
      <c r="AD86" s="26">
        <f t="shared" si="83"/>
        <v>0</v>
      </c>
      <c r="AE86" s="25"/>
      <c r="AF86" s="26">
        <f t="shared" si="84"/>
        <v>0</v>
      </c>
      <c r="AG86" s="27">
        <f t="shared" si="85"/>
        <v>0</v>
      </c>
      <c r="AH86" s="25">
        <v>4800</v>
      </c>
      <c r="AI86" s="25">
        <v>3000</v>
      </c>
      <c r="AJ86" s="25">
        <v>18600</v>
      </c>
      <c r="AK86" s="25">
        <v>0</v>
      </c>
      <c r="AL86" s="26">
        <f t="shared" si="86"/>
        <v>26400</v>
      </c>
      <c r="AM86" s="25">
        <v>2400</v>
      </c>
      <c r="AN86" s="25">
        <v>1500</v>
      </c>
      <c r="AO86" s="25">
        <v>9300</v>
      </c>
      <c r="AP86" s="25">
        <v>0</v>
      </c>
      <c r="AQ86" s="26">
        <f t="shared" si="87"/>
        <v>13200</v>
      </c>
      <c r="AR86" s="25">
        <v>1600</v>
      </c>
      <c r="AS86" s="25">
        <v>1000</v>
      </c>
      <c r="AT86" s="25">
        <v>8500</v>
      </c>
      <c r="AU86" s="25">
        <v>0</v>
      </c>
      <c r="AV86" s="26">
        <f t="shared" si="88"/>
        <v>11100</v>
      </c>
      <c r="AW86" s="27">
        <f t="shared" si="89"/>
        <v>50700</v>
      </c>
      <c r="AX86" s="25">
        <v>2400</v>
      </c>
      <c r="AY86" s="25">
        <v>1200</v>
      </c>
      <c r="AZ86" s="25">
        <v>0</v>
      </c>
      <c r="BA86" s="25">
        <v>0</v>
      </c>
      <c r="BB86" s="26">
        <f t="shared" si="90"/>
        <v>3600</v>
      </c>
      <c r="BC86" s="25">
        <v>1000</v>
      </c>
      <c r="BD86" s="25">
        <v>500</v>
      </c>
      <c r="BE86" s="25">
        <v>0</v>
      </c>
      <c r="BF86" s="25">
        <v>0</v>
      </c>
      <c r="BG86" s="26">
        <f t="shared" si="91"/>
        <v>1500</v>
      </c>
      <c r="BH86" s="25">
        <v>600</v>
      </c>
      <c r="BI86" s="25">
        <v>300</v>
      </c>
      <c r="BJ86" s="25">
        <v>0</v>
      </c>
      <c r="BK86" s="25">
        <v>0</v>
      </c>
      <c r="BL86" s="26">
        <f t="shared" si="92"/>
        <v>900</v>
      </c>
      <c r="BM86" s="27">
        <f t="shared" si="93"/>
        <v>6000</v>
      </c>
      <c r="BN86" s="25">
        <v>9500</v>
      </c>
      <c r="BO86" s="25">
        <v>9500</v>
      </c>
      <c r="BP86" s="25">
        <v>0</v>
      </c>
      <c r="BQ86" s="25">
        <v>0</v>
      </c>
      <c r="BR86" s="26">
        <f t="shared" si="94"/>
        <v>19000</v>
      </c>
      <c r="BS86" s="25">
        <v>4800</v>
      </c>
      <c r="BT86" s="25">
        <v>4800</v>
      </c>
      <c r="BU86" s="25">
        <v>0</v>
      </c>
      <c r="BV86" s="25">
        <v>0</v>
      </c>
      <c r="BW86" s="26">
        <f t="shared" si="95"/>
        <v>9600</v>
      </c>
      <c r="BX86" s="25">
        <f>[1]พรบ.ทะเบียน!R85+[1]พรบ.ตรวจสอบ!R85+[1]พรบ.นำเข้า!R85</f>
        <v>4700</v>
      </c>
      <c r="BY86" s="25">
        <f>[1]พรบ.ทะเบียน!S85+[1]พรบ.ตรวจสอบ!S85+[1]พรบ.นำเข้า!S85</f>
        <v>4700</v>
      </c>
      <c r="BZ86" s="25">
        <f>[1]พรบ.ทะเบียน!T85+[1]พรบ.ตรวจสอบ!T85+[1]พรบ.นำเข้า!T85</f>
        <v>0</v>
      </c>
      <c r="CA86" s="25">
        <f>[1]พรบ.ทะเบียน!U85+[1]พรบ.ตรวจสอบ!U85+[1]พรบ.นำเข้า!U85</f>
        <v>0</v>
      </c>
      <c r="CB86" s="26">
        <f t="shared" si="96"/>
        <v>9400</v>
      </c>
      <c r="CC86" s="27">
        <f t="shared" si="97"/>
        <v>38000</v>
      </c>
      <c r="CD86" s="25">
        <v>0</v>
      </c>
      <c r="CE86" s="25">
        <v>0</v>
      </c>
      <c r="CF86" s="25">
        <v>0</v>
      </c>
      <c r="CG86" s="25">
        <v>0</v>
      </c>
      <c r="CH86" s="26">
        <f t="shared" si="98"/>
        <v>0</v>
      </c>
      <c r="CI86" s="25">
        <v>0</v>
      </c>
      <c r="CJ86" s="25">
        <v>0</v>
      </c>
      <c r="CK86" s="25">
        <v>0</v>
      </c>
      <c r="CL86" s="25">
        <v>0</v>
      </c>
      <c r="CM86" s="26">
        <f t="shared" si="99"/>
        <v>0</v>
      </c>
      <c r="CN86" s="25">
        <v>0</v>
      </c>
      <c r="CO86" s="25">
        <v>0</v>
      </c>
      <c r="CP86" s="25">
        <v>0</v>
      </c>
      <c r="CQ86" s="25">
        <v>0</v>
      </c>
      <c r="CR86" s="26">
        <f t="shared" si="100"/>
        <v>0</v>
      </c>
      <c r="CS86" s="27">
        <f t="shared" si="101"/>
        <v>0</v>
      </c>
      <c r="CT86" s="25"/>
      <c r="CU86" s="25"/>
      <c r="CV86" s="25"/>
      <c r="CW86" s="25"/>
      <c r="CX86" s="26">
        <f t="shared" si="102"/>
        <v>0</v>
      </c>
      <c r="CY86" s="27">
        <f t="shared" si="103"/>
        <v>0</v>
      </c>
      <c r="CZ86" s="25"/>
      <c r="DA86" s="25"/>
      <c r="DB86" s="25"/>
      <c r="DC86" s="25"/>
      <c r="DD86" s="26">
        <f t="shared" si="104"/>
        <v>0</v>
      </c>
      <c r="DE86" s="27">
        <f t="shared" si="105"/>
        <v>0</v>
      </c>
      <c r="DF86" s="25"/>
      <c r="DG86" s="25"/>
      <c r="DH86" s="25"/>
      <c r="DI86" s="25"/>
      <c r="DJ86" s="26">
        <f t="shared" si="106"/>
        <v>0</v>
      </c>
      <c r="DK86" s="28">
        <f t="shared" si="107"/>
        <v>0</v>
      </c>
    </row>
    <row r="87" spans="1:115" x14ac:dyDescent="0.4">
      <c r="A87" s="24">
        <v>78</v>
      </c>
      <c r="B87" s="34" t="s">
        <v>79</v>
      </c>
      <c r="C87" s="7">
        <f t="shared" si="58"/>
        <v>0</v>
      </c>
      <c r="D87" s="8">
        <f t="shared" si="59"/>
        <v>26000</v>
      </c>
      <c r="E87" s="8">
        <f t="shared" si="60"/>
        <v>15100</v>
      </c>
      <c r="F87" s="8">
        <f t="shared" si="61"/>
        <v>10400</v>
      </c>
      <c r="G87" s="8">
        <f t="shared" si="62"/>
        <v>0</v>
      </c>
      <c r="H87" s="40">
        <f t="shared" si="63"/>
        <v>51500</v>
      </c>
      <c r="I87" s="8">
        <f t="shared" si="64"/>
        <v>0</v>
      </c>
      <c r="J87" s="8">
        <f t="shared" si="65"/>
        <v>14000</v>
      </c>
      <c r="K87" s="8">
        <f t="shared" si="66"/>
        <v>8400</v>
      </c>
      <c r="L87" s="8">
        <f t="shared" si="67"/>
        <v>5400</v>
      </c>
      <c r="M87" s="8">
        <f t="shared" si="68"/>
        <v>0</v>
      </c>
      <c r="N87" s="41">
        <f t="shared" si="69"/>
        <v>27800</v>
      </c>
      <c r="O87" s="8">
        <f t="shared" si="70"/>
        <v>0</v>
      </c>
      <c r="P87" s="8">
        <f t="shared" si="71"/>
        <v>6400</v>
      </c>
      <c r="Q87" s="8">
        <f t="shared" si="72"/>
        <v>3900</v>
      </c>
      <c r="R87" s="8">
        <f t="shared" si="73"/>
        <v>2700</v>
      </c>
      <c r="S87" s="8">
        <f t="shared" si="74"/>
        <v>0</v>
      </c>
      <c r="T87" s="41">
        <f t="shared" si="75"/>
        <v>13000</v>
      </c>
      <c r="U87" s="8">
        <f t="shared" si="76"/>
        <v>0</v>
      </c>
      <c r="V87" s="8">
        <f t="shared" si="77"/>
        <v>5600</v>
      </c>
      <c r="W87" s="8">
        <f t="shared" si="78"/>
        <v>2800</v>
      </c>
      <c r="X87" s="8">
        <f t="shared" si="79"/>
        <v>2300</v>
      </c>
      <c r="Y87" s="8">
        <f t="shared" si="80"/>
        <v>0</v>
      </c>
      <c r="Z87" s="41">
        <f t="shared" si="81"/>
        <v>10700</v>
      </c>
      <c r="AA87" s="25"/>
      <c r="AB87" s="26">
        <f t="shared" si="82"/>
        <v>0</v>
      </c>
      <c r="AC87" s="25"/>
      <c r="AD87" s="26">
        <f t="shared" si="83"/>
        <v>0</v>
      </c>
      <c r="AE87" s="25"/>
      <c r="AF87" s="26">
        <f t="shared" si="84"/>
        <v>0</v>
      </c>
      <c r="AG87" s="27">
        <f t="shared" si="85"/>
        <v>0</v>
      </c>
      <c r="AH87" s="25">
        <v>1800</v>
      </c>
      <c r="AI87" s="25">
        <v>1000</v>
      </c>
      <c r="AJ87" s="25">
        <v>5400</v>
      </c>
      <c r="AK87" s="25">
        <v>0</v>
      </c>
      <c r="AL87" s="26">
        <f t="shared" si="86"/>
        <v>8200</v>
      </c>
      <c r="AM87" s="25">
        <v>400</v>
      </c>
      <c r="AN87" s="25">
        <v>300</v>
      </c>
      <c r="AO87" s="25">
        <v>2700</v>
      </c>
      <c r="AP87" s="25">
        <v>0</v>
      </c>
      <c r="AQ87" s="26">
        <f t="shared" si="87"/>
        <v>3400</v>
      </c>
      <c r="AR87" s="25">
        <v>300</v>
      </c>
      <c r="AS87" s="25">
        <v>300</v>
      </c>
      <c r="AT87" s="25">
        <v>2300</v>
      </c>
      <c r="AU87" s="25">
        <v>0</v>
      </c>
      <c r="AV87" s="26">
        <f t="shared" si="88"/>
        <v>2900</v>
      </c>
      <c r="AW87" s="27">
        <f t="shared" si="89"/>
        <v>14500</v>
      </c>
      <c r="AX87" s="25">
        <v>10200</v>
      </c>
      <c r="AY87" s="25">
        <v>5400</v>
      </c>
      <c r="AZ87" s="25">
        <v>0</v>
      </c>
      <c r="BA87" s="25">
        <v>0</v>
      </c>
      <c r="BB87" s="26">
        <f t="shared" si="90"/>
        <v>15600</v>
      </c>
      <c r="BC87" s="25">
        <v>5100</v>
      </c>
      <c r="BD87" s="25">
        <v>2700</v>
      </c>
      <c r="BE87" s="25">
        <v>0</v>
      </c>
      <c r="BF87" s="25">
        <v>0</v>
      </c>
      <c r="BG87" s="26">
        <f t="shared" si="91"/>
        <v>7800</v>
      </c>
      <c r="BH87" s="25">
        <v>4700</v>
      </c>
      <c r="BI87" s="25">
        <v>1900</v>
      </c>
      <c r="BJ87" s="25">
        <v>0</v>
      </c>
      <c r="BK87" s="25">
        <v>0</v>
      </c>
      <c r="BL87" s="26">
        <f t="shared" si="92"/>
        <v>6600</v>
      </c>
      <c r="BM87" s="27">
        <f t="shared" si="93"/>
        <v>30000</v>
      </c>
      <c r="BN87" s="25">
        <v>2000</v>
      </c>
      <c r="BO87" s="25">
        <v>2000</v>
      </c>
      <c r="BP87" s="25">
        <v>0</v>
      </c>
      <c r="BQ87" s="25">
        <v>0</v>
      </c>
      <c r="BR87" s="26">
        <f t="shared" si="94"/>
        <v>4000</v>
      </c>
      <c r="BS87" s="25">
        <v>900</v>
      </c>
      <c r="BT87" s="25">
        <v>900</v>
      </c>
      <c r="BU87" s="25">
        <v>0</v>
      </c>
      <c r="BV87" s="25">
        <v>0</v>
      </c>
      <c r="BW87" s="26">
        <f t="shared" si="95"/>
        <v>1800</v>
      </c>
      <c r="BX87" s="25">
        <f>[1]พรบ.ทะเบียน!R86+[1]พรบ.ตรวจสอบ!R86+[1]พรบ.นำเข้า!R86</f>
        <v>600</v>
      </c>
      <c r="BY87" s="25">
        <f>[1]พรบ.ทะเบียน!S86+[1]พรบ.ตรวจสอบ!S86+[1]พรบ.นำเข้า!S86</f>
        <v>600</v>
      </c>
      <c r="BZ87" s="25">
        <f>[1]พรบ.ทะเบียน!T86+[1]พรบ.ตรวจสอบ!T86+[1]พรบ.นำเข้า!T86</f>
        <v>0</v>
      </c>
      <c r="CA87" s="25">
        <f>[1]พรบ.ทะเบียน!U86+[1]พรบ.ตรวจสอบ!U86+[1]พรบ.นำเข้า!U86</f>
        <v>0</v>
      </c>
      <c r="CB87" s="26">
        <f t="shared" si="96"/>
        <v>1200</v>
      </c>
      <c r="CC87" s="27">
        <f t="shared" si="97"/>
        <v>7000</v>
      </c>
      <c r="CD87" s="25">
        <v>0</v>
      </c>
      <c r="CE87" s="25">
        <v>0</v>
      </c>
      <c r="CF87" s="25">
        <v>0</v>
      </c>
      <c r="CG87" s="25">
        <v>0</v>
      </c>
      <c r="CH87" s="26">
        <f t="shared" si="98"/>
        <v>0</v>
      </c>
      <c r="CI87" s="25">
        <v>0</v>
      </c>
      <c r="CJ87" s="25">
        <v>0</v>
      </c>
      <c r="CK87" s="25">
        <v>0</v>
      </c>
      <c r="CL87" s="25">
        <v>0</v>
      </c>
      <c r="CM87" s="26">
        <f t="shared" si="99"/>
        <v>0</v>
      </c>
      <c r="CN87" s="25">
        <v>0</v>
      </c>
      <c r="CO87" s="25">
        <v>0</v>
      </c>
      <c r="CP87" s="25">
        <v>0</v>
      </c>
      <c r="CQ87" s="25">
        <v>0</v>
      </c>
      <c r="CR87" s="26">
        <f t="shared" si="100"/>
        <v>0</v>
      </c>
      <c r="CS87" s="27">
        <f t="shared" si="101"/>
        <v>0</v>
      </c>
      <c r="CT87" s="25"/>
      <c r="CU87" s="25"/>
      <c r="CV87" s="25"/>
      <c r="CW87" s="25"/>
      <c r="CX87" s="26">
        <f t="shared" si="102"/>
        <v>0</v>
      </c>
      <c r="CY87" s="27">
        <f t="shared" si="103"/>
        <v>0</v>
      </c>
      <c r="CZ87" s="25"/>
      <c r="DA87" s="25"/>
      <c r="DB87" s="25"/>
      <c r="DC87" s="25"/>
      <c r="DD87" s="26">
        <f t="shared" si="104"/>
        <v>0</v>
      </c>
      <c r="DE87" s="27">
        <f t="shared" si="105"/>
        <v>0</v>
      </c>
      <c r="DF87" s="25"/>
      <c r="DG87" s="25"/>
      <c r="DH87" s="25"/>
      <c r="DI87" s="25"/>
      <c r="DJ87" s="26">
        <f t="shared" si="106"/>
        <v>0</v>
      </c>
      <c r="DK87" s="28">
        <f t="shared" si="107"/>
        <v>0</v>
      </c>
    </row>
    <row r="88" spans="1:115" x14ac:dyDescent="0.4">
      <c r="A88" s="24">
        <v>79</v>
      </c>
      <c r="B88" s="34" t="s">
        <v>80</v>
      </c>
      <c r="C88" s="7">
        <f t="shared" si="58"/>
        <v>0</v>
      </c>
      <c r="D88" s="8">
        <f t="shared" si="59"/>
        <v>17200</v>
      </c>
      <c r="E88" s="8">
        <f t="shared" si="60"/>
        <v>13000</v>
      </c>
      <c r="F88" s="8">
        <f t="shared" si="61"/>
        <v>13200</v>
      </c>
      <c r="G88" s="8">
        <f t="shared" si="62"/>
        <v>0</v>
      </c>
      <c r="H88" s="40">
        <f t="shared" si="63"/>
        <v>43400</v>
      </c>
      <c r="I88" s="8">
        <f t="shared" si="64"/>
        <v>0</v>
      </c>
      <c r="J88" s="8">
        <f t="shared" si="65"/>
        <v>9000</v>
      </c>
      <c r="K88" s="8">
        <f t="shared" si="66"/>
        <v>7000</v>
      </c>
      <c r="L88" s="8">
        <f t="shared" si="67"/>
        <v>6600</v>
      </c>
      <c r="M88" s="8">
        <f t="shared" si="68"/>
        <v>0</v>
      </c>
      <c r="N88" s="41">
        <f t="shared" si="69"/>
        <v>22600</v>
      </c>
      <c r="O88" s="8">
        <f t="shared" si="70"/>
        <v>0</v>
      </c>
      <c r="P88" s="8">
        <f t="shared" si="71"/>
        <v>4500</v>
      </c>
      <c r="Q88" s="8">
        <f t="shared" si="72"/>
        <v>3400</v>
      </c>
      <c r="R88" s="8">
        <f t="shared" si="73"/>
        <v>3300</v>
      </c>
      <c r="S88" s="8">
        <f t="shared" si="74"/>
        <v>0</v>
      </c>
      <c r="T88" s="41">
        <f t="shared" si="75"/>
        <v>11200</v>
      </c>
      <c r="U88" s="8">
        <f t="shared" si="76"/>
        <v>0</v>
      </c>
      <c r="V88" s="8">
        <f t="shared" si="77"/>
        <v>3700</v>
      </c>
      <c r="W88" s="8">
        <f t="shared" si="78"/>
        <v>2600</v>
      </c>
      <c r="X88" s="8">
        <f t="shared" si="79"/>
        <v>3300</v>
      </c>
      <c r="Y88" s="8">
        <f t="shared" si="80"/>
        <v>0</v>
      </c>
      <c r="Z88" s="41">
        <f t="shared" si="81"/>
        <v>9600</v>
      </c>
      <c r="AA88" s="25"/>
      <c r="AB88" s="26">
        <f t="shared" si="82"/>
        <v>0</v>
      </c>
      <c r="AC88" s="25"/>
      <c r="AD88" s="26">
        <f t="shared" si="83"/>
        <v>0</v>
      </c>
      <c r="AE88" s="25"/>
      <c r="AF88" s="26">
        <f t="shared" si="84"/>
        <v>0</v>
      </c>
      <c r="AG88" s="27">
        <f t="shared" si="85"/>
        <v>0</v>
      </c>
      <c r="AH88" s="25">
        <v>1800</v>
      </c>
      <c r="AI88" s="25">
        <v>1200</v>
      </c>
      <c r="AJ88" s="25">
        <v>6600</v>
      </c>
      <c r="AK88" s="25">
        <v>0</v>
      </c>
      <c r="AL88" s="26">
        <f t="shared" si="86"/>
        <v>9600</v>
      </c>
      <c r="AM88" s="25">
        <v>900</v>
      </c>
      <c r="AN88" s="25">
        <v>500</v>
      </c>
      <c r="AO88" s="25">
        <v>3300</v>
      </c>
      <c r="AP88" s="25">
        <v>0</v>
      </c>
      <c r="AQ88" s="26">
        <f t="shared" si="87"/>
        <v>4700</v>
      </c>
      <c r="AR88" s="25">
        <v>500</v>
      </c>
      <c r="AS88" s="25">
        <v>300</v>
      </c>
      <c r="AT88" s="25">
        <v>3300</v>
      </c>
      <c r="AU88" s="25">
        <v>0</v>
      </c>
      <c r="AV88" s="26">
        <f t="shared" si="88"/>
        <v>4100</v>
      </c>
      <c r="AW88" s="27">
        <f t="shared" si="89"/>
        <v>18400</v>
      </c>
      <c r="AX88" s="25">
        <v>3000</v>
      </c>
      <c r="AY88" s="25">
        <v>1600</v>
      </c>
      <c r="AZ88" s="25">
        <v>0</v>
      </c>
      <c r="BA88" s="25">
        <v>0</v>
      </c>
      <c r="BB88" s="26">
        <f t="shared" si="90"/>
        <v>4600</v>
      </c>
      <c r="BC88" s="25">
        <v>1500</v>
      </c>
      <c r="BD88" s="25">
        <v>800</v>
      </c>
      <c r="BE88" s="25">
        <v>0</v>
      </c>
      <c r="BF88" s="25">
        <v>0</v>
      </c>
      <c r="BG88" s="26">
        <f t="shared" si="91"/>
        <v>2300</v>
      </c>
      <c r="BH88" s="25">
        <v>1500</v>
      </c>
      <c r="BI88" s="25">
        <v>600</v>
      </c>
      <c r="BJ88" s="25">
        <v>0</v>
      </c>
      <c r="BK88" s="25">
        <v>0</v>
      </c>
      <c r="BL88" s="26">
        <f t="shared" si="92"/>
        <v>2100</v>
      </c>
      <c r="BM88" s="27">
        <f t="shared" si="93"/>
        <v>9000</v>
      </c>
      <c r="BN88" s="25">
        <v>4200</v>
      </c>
      <c r="BO88" s="25">
        <v>4200</v>
      </c>
      <c r="BP88" s="25">
        <v>0</v>
      </c>
      <c r="BQ88" s="25">
        <v>0</v>
      </c>
      <c r="BR88" s="26">
        <f t="shared" si="94"/>
        <v>8400</v>
      </c>
      <c r="BS88" s="25">
        <v>2100</v>
      </c>
      <c r="BT88" s="25">
        <v>2100</v>
      </c>
      <c r="BU88" s="25">
        <v>0</v>
      </c>
      <c r="BV88" s="25">
        <v>0</v>
      </c>
      <c r="BW88" s="26">
        <f t="shared" si="95"/>
        <v>4200</v>
      </c>
      <c r="BX88" s="25">
        <f>[1]พรบ.ทะเบียน!R87+[1]พรบ.ตรวจสอบ!R87+[1]พรบ.นำเข้า!R87</f>
        <v>1700</v>
      </c>
      <c r="BY88" s="25">
        <f>[1]พรบ.ทะเบียน!S87+[1]พรบ.ตรวจสอบ!S87+[1]พรบ.นำเข้า!S87</f>
        <v>1700</v>
      </c>
      <c r="BZ88" s="25">
        <f>[1]พรบ.ทะเบียน!T87+[1]พรบ.ตรวจสอบ!T87+[1]พรบ.นำเข้า!T87</f>
        <v>0</v>
      </c>
      <c r="CA88" s="25">
        <f>[1]พรบ.ทะเบียน!U87+[1]พรบ.ตรวจสอบ!U87+[1]พรบ.นำเข้า!U87</f>
        <v>0</v>
      </c>
      <c r="CB88" s="26">
        <f t="shared" si="96"/>
        <v>3400</v>
      </c>
      <c r="CC88" s="27">
        <f t="shared" si="97"/>
        <v>16000</v>
      </c>
      <c r="CD88" s="25">
        <v>0</v>
      </c>
      <c r="CE88" s="25">
        <v>0</v>
      </c>
      <c r="CF88" s="25">
        <v>0</v>
      </c>
      <c r="CG88" s="25">
        <v>0</v>
      </c>
      <c r="CH88" s="26">
        <f t="shared" si="98"/>
        <v>0</v>
      </c>
      <c r="CI88" s="25">
        <v>0</v>
      </c>
      <c r="CJ88" s="25">
        <v>0</v>
      </c>
      <c r="CK88" s="25">
        <v>0</v>
      </c>
      <c r="CL88" s="25">
        <v>0</v>
      </c>
      <c r="CM88" s="26">
        <f t="shared" si="99"/>
        <v>0</v>
      </c>
      <c r="CN88" s="25">
        <v>0</v>
      </c>
      <c r="CO88" s="25">
        <v>0</v>
      </c>
      <c r="CP88" s="25">
        <v>0</v>
      </c>
      <c r="CQ88" s="25">
        <v>0</v>
      </c>
      <c r="CR88" s="26">
        <f t="shared" si="100"/>
        <v>0</v>
      </c>
      <c r="CS88" s="27">
        <f t="shared" si="101"/>
        <v>0</v>
      </c>
      <c r="CT88" s="25"/>
      <c r="CU88" s="25"/>
      <c r="CV88" s="25"/>
      <c r="CW88" s="25"/>
      <c r="CX88" s="26">
        <f t="shared" si="102"/>
        <v>0</v>
      </c>
      <c r="CY88" s="27">
        <f t="shared" si="103"/>
        <v>0</v>
      </c>
      <c r="CZ88" s="25"/>
      <c r="DA88" s="25"/>
      <c r="DB88" s="25"/>
      <c r="DC88" s="25"/>
      <c r="DD88" s="26">
        <f t="shared" si="104"/>
        <v>0</v>
      </c>
      <c r="DE88" s="27">
        <f t="shared" si="105"/>
        <v>0</v>
      </c>
      <c r="DF88" s="25"/>
      <c r="DG88" s="25"/>
      <c r="DH88" s="25"/>
      <c r="DI88" s="25"/>
      <c r="DJ88" s="26">
        <f t="shared" si="106"/>
        <v>0</v>
      </c>
      <c r="DK88" s="28">
        <f t="shared" si="107"/>
        <v>0</v>
      </c>
    </row>
    <row r="89" spans="1:115" x14ac:dyDescent="0.4">
      <c r="A89" s="24">
        <v>80</v>
      </c>
      <c r="B89" s="34" t="s">
        <v>81</v>
      </c>
      <c r="C89" s="7">
        <f t="shared" si="58"/>
        <v>0</v>
      </c>
      <c r="D89" s="8">
        <f t="shared" si="59"/>
        <v>43100</v>
      </c>
      <c r="E89" s="8">
        <f t="shared" si="60"/>
        <v>31200</v>
      </c>
      <c r="F89" s="8">
        <f t="shared" si="61"/>
        <v>21200</v>
      </c>
      <c r="G89" s="8">
        <f t="shared" si="62"/>
        <v>0</v>
      </c>
      <c r="H89" s="40">
        <f t="shared" si="63"/>
        <v>95500</v>
      </c>
      <c r="I89" s="8">
        <f t="shared" si="64"/>
        <v>0</v>
      </c>
      <c r="J89" s="8">
        <f t="shared" si="65"/>
        <v>22200</v>
      </c>
      <c r="K89" s="8">
        <f t="shared" si="66"/>
        <v>16200</v>
      </c>
      <c r="L89" s="8">
        <f t="shared" si="67"/>
        <v>10800</v>
      </c>
      <c r="M89" s="8">
        <f t="shared" si="68"/>
        <v>0</v>
      </c>
      <c r="N89" s="41">
        <f t="shared" si="69"/>
        <v>49200</v>
      </c>
      <c r="O89" s="8">
        <f t="shared" si="70"/>
        <v>0</v>
      </c>
      <c r="P89" s="8">
        <f t="shared" si="71"/>
        <v>10800</v>
      </c>
      <c r="Q89" s="8">
        <f t="shared" si="72"/>
        <v>8100</v>
      </c>
      <c r="R89" s="8">
        <f t="shared" si="73"/>
        <v>5400</v>
      </c>
      <c r="S89" s="8">
        <f t="shared" si="74"/>
        <v>0</v>
      </c>
      <c r="T89" s="41">
        <f t="shared" si="75"/>
        <v>24300</v>
      </c>
      <c r="U89" s="8">
        <f t="shared" si="76"/>
        <v>0</v>
      </c>
      <c r="V89" s="8">
        <f t="shared" si="77"/>
        <v>10100</v>
      </c>
      <c r="W89" s="8">
        <f t="shared" si="78"/>
        <v>6900</v>
      </c>
      <c r="X89" s="8">
        <f t="shared" si="79"/>
        <v>5000</v>
      </c>
      <c r="Y89" s="8">
        <f t="shared" si="80"/>
        <v>0</v>
      </c>
      <c r="Z89" s="41">
        <f t="shared" si="81"/>
        <v>22000</v>
      </c>
      <c r="AA89" s="25"/>
      <c r="AB89" s="26">
        <f t="shared" si="82"/>
        <v>0</v>
      </c>
      <c r="AC89" s="25"/>
      <c r="AD89" s="26">
        <f t="shared" si="83"/>
        <v>0</v>
      </c>
      <c r="AE89" s="25"/>
      <c r="AF89" s="26">
        <f t="shared" si="84"/>
        <v>0</v>
      </c>
      <c r="AG89" s="27">
        <f t="shared" si="85"/>
        <v>0</v>
      </c>
      <c r="AH89" s="25">
        <v>3000</v>
      </c>
      <c r="AI89" s="25">
        <v>1800</v>
      </c>
      <c r="AJ89" s="25">
        <v>10800</v>
      </c>
      <c r="AK89" s="25">
        <v>0</v>
      </c>
      <c r="AL89" s="26">
        <f t="shared" si="86"/>
        <v>15600</v>
      </c>
      <c r="AM89" s="25">
        <v>1200</v>
      </c>
      <c r="AN89" s="25">
        <v>900</v>
      </c>
      <c r="AO89" s="25">
        <v>5400</v>
      </c>
      <c r="AP89" s="25">
        <v>0</v>
      </c>
      <c r="AQ89" s="26">
        <f t="shared" si="87"/>
        <v>7500</v>
      </c>
      <c r="AR89" s="25">
        <v>900</v>
      </c>
      <c r="AS89" s="25">
        <v>500</v>
      </c>
      <c r="AT89" s="25">
        <v>5000</v>
      </c>
      <c r="AU89" s="25">
        <v>0</v>
      </c>
      <c r="AV89" s="26">
        <f t="shared" si="88"/>
        <v>6400</v>
      </c>
      <c r="AW89" s="27">
        <f t="shared" si="89"/>
        <v>29500</v>
      </c>
      <c r="AX89" s="25">
        <v>10200</v>
      </c>
      <c r="AY89" s="25">
        <v>5400</v>
      </c>
      <c r="AZ89" s="25">
        <v>0</v>
      </c>
      <c r="BA89" s="25">
        <v>0</v>
      </c>
      <c r="BB89" s="26">
        <f t="shared" si="90"/>
        <v>15600</v>
      </c>
      <c r="BC89" s="25">
        <v>5100</v>
      </c>
      <c r="BD89" s="25">
        <v>2700</v>
      </c>
      <c r="BE89" s="25">
        <v>0</v>
      </c>
      <c r="BF89" s="25">
        <v>0</v>
      </c>
      <c r="BG89" s="26">
        <f t="shared" si="91"/>
        <v>7800</v>
      </c>
      <c r="BH89" s="25">
        <v>4700</v>
      </c>
      <c r="BI89" s="25">
        <v>1900</v>
      </c>
      <c r="BJ89" s="25">
        <v>0</v>
      </c>
      <c r="BK89" s="25">
        <v>0</v>
      </c>
      <c r="BL89" s="26">
        <f t="shared" si="92"/>
        <v>6600</v>
      </c>
      <c r="BM89" s="27">
        <f t="shared" si="93"/>
        <v>30000</v>
      </c>
      <c r="BN89" s="25">
        <v>9000</v>
      </c>
      <c r="BO89" s="25">
        <v>9000</v>
      </c>
      <c r="BP89" s="25">
        <v>0</v>
      </c>
      <c r="BQ89" s="25">
        <v>0</v>
      </c>
      <c r="BR89" s="26">
        <f t="shared" si="94"/>
        <v>18000</v>
      </c>
      <c r="BS89" s="25">
        <v>4500</v>
      </c>
      <c r="BT89" s="25">
        <v>4500</v>
      </c>
      <c r="BU89" s="25">
        <v>0</v>
      </c>
      <c r="BV89" s="25">
        <v>0</v>
      </c>
      <c r="BW89" s="26">
        <f t="shared" si="95"/>
        <v>9000</v>
      </c>
      <c r="BX89" s="25">
        <f>[1]พรบ.ทะเบียน!R88+[1]พรบ.ตรวจสอบ!R88+[1]พรบ.นำเข้า!R88</f>
        <v>4500</v>
      </c>
      <c r="BY89" s="25">
        <f>[1]พรบ.ทะเบียน!S88+[1]พรบ.ตรวจสอบ!S88+[1]พรบ.นำเข้า!S88</f>
        <v>4500</v>
      </c>
      <c r="BZ89" s="25">
        <f>[1]พรบ.ทะเบียน!T88+[1]พรบ.ตรวจสอบ!T88+[1]พรบ.นำเข้า!T88</f>
        <v>0</v>
      </c>
      <c r="CA89" s="25">
        <f>[1]พรบ.ทะเบียน!U88+[1]พรบ.ตรวจสอบ!U88+[1]พรบ.นำเข้า!U88</f>
        <v>0</v>
      </c>
      <c r="CB89" s="26">
        <f t="shared" si="96"/>
        <v>9000</v>
      </c>
      <c r="CC89" s="27">
        <f t="shared" si="97"/>
        <v>36000</v>
      </c>
      <c r="CD89" s="25">
        <v>0</v>
      </c>
      <c r="CE89" s="25">
        <v>0</v>
      </c>
      <c r="CF89" s="25">
        <v>0</v>
      </c>
      <c r="CG89" s="25">
        <v>0</v>
      </c>
      <c r="CH89" s="26">
        <f t="shared" si="98"/>
        <v>0</v>
      </c>
      <c r="CI89" s="25">
        <v>0</v>
      </c>
      <c r="CJ89" s="25">
        <v>0</v>
      </c>
      <c r="CK89" s="25">
        <v>0</v>
      </c>
      <c r="CL89" s="25">
        <v>0</v>
      </c>
      <c r="CM89" s="26">
        <f t="shared" si="99"/>
        <v>0</v>
      </c>
      <c r="CN89" s="25">
        <v>0</v>
      </c>
      <c r="CO89" s="25">
        <v>0</v>
      </c>
      <c r="CP89" s="25">
        <v>0</v>
      </c>
      <c r="CQ89" s="25">
        <v>0</v>
      </c>
      <c r="CR89" s="26">
        <f t="shared" si="100"/>
        <v>0</v>
      </c>
      <c r="CS89" s="27">
        <f t="shared" si="101"/>
        <v>0</v>
      </c>
      <c r="CT89" s="25"/>
      <c r="CU89" s="25"/>
      <c r="CV89" s="25"/>
      <c r="CW89" s="25"/>
      <c r="CX89" s="26">
        <f t="shared" si="102"/>
        <v>0</v>
      </c>
      <c r="CY89" s="27">
        <f t="shared" si="103"/>
        <v>0</v>
      </c>
      <c r="CZ89" s="25"/>
      <c r="DA89" s="25"/>
      <c r="DB89" s="25"/>
      <c r="DC89" s="25"/>
      <c r="DD89" s="26">
        <f t="shared" si="104"/>
        <v>0</v>
      </c>
      <c r="DE89" s="27">
        <f t="shared" si="105"/>
        <v>0</v>
      </c>
      <c r="DF89" s="25"/>
      <c r="DG89" s="25"/>
      <c r="DH89" s="25"/>
      <c r="DI89" s="25"/>
      <c r="DJ89" s="26">
        <f t="shared" si="106"/>
        <v>0</v>
      </c>
      <c r="DK89" s="28">
        <f t="shared" si="107"/>
        <v>0</v>
      </c>
    </row>
    <row r="90" spans="1:115" x14ac:dyDescent="0.4">
      <c r="A90" s="24">
        <v>81</v>
      </c>
      <c r="B90" s="34" t="s">
        <v>82</v>
      </c>
      <c r="C90" s="7">
        <f t="shared" si="58"/>
        <v>0</v>
      </c>
      <c r="D90" s="8">
        <f t="shared" si="59"/>
        <v>36900</v>
      </c>
      <c r="E90" s="8">
        <f t="shared" si="60"/>
        <v>20400</v>
      </c>
      <c r="F90" s="8">
        <f t="shared" si="61"/>
        <v>16000</v>
      </c>
      <c r="G90" s="8">
        <f t="shared" si="62"/>
        <v>0</v>
      </c>
      <c r="H90" s="40">
        <f t="shared" si="63"/>
        <v>73300</v>
      </c>
      <c r="I90" s="8">
        <f t="shared" si="64"/>
        <v>0</v>
      </c>
      <c r="J90" s="8">
        <f t="shared" si="65"/>
        <v>19200</v>
      </c>
      <c r="K90" s="8">
        <f t="shared" si="66"/>
        <v>10800</v>
      </c>
      <c r="L90" s="8">
        <f t="shared" si="67"/>
        <v>8400</v>
      </c>
      <c r="M90" s="8">
        <f t="shared" si="68"/>
        <v>0</v>
      </c>
      <c r="N90" s="41">
        <f t="shared" si="69"/>
        <v>38400</v>
      </c>
      <c r="O90" s="8">
        <f t="shared" si="70"/>
        <v>0</v>
      </c>
      <c r="P90" s="8">
        <f t="shared" si="71"/>
        <v>9300</v>
      </c>
      <c r="Q90" s="8">
        <f t="shared" si="72"/>
        <v>5400</v>
      </c>
      <c r="R90" s="8">
        <f t="shared" si="73"/>
        <v>4200</v>
      </c>
      <c r="S90" s="8">
        <f t="shared" si="74"/>
        <v>0</v>
      </c>
      <c r="T90" s="41">
        <f t="shared" si="75"/>
        <v>18900</v>
      </c>
      <c r="U90" s="8">
        <f t="shared" si="76"/>
        <v>0</v>
      </c>
      <c r="V90" s="8">
        <f t="shared" si="77"/>
        <v>8400</v>
      </c>
      <c r="W90" s="8">
        <f t="shared" si="78"/>
        <v>4200</v>
      </c>
      <c r="X90" s="8">
        <f t="shared" si="79"/>
        <v>3400</v>
      </c>
      <c r="Y90" s="8">
        <f t="shared" si="80"/>
        <v>0</v>
      </c>
      <c r="Z90" s="41">
        <f t="shared" si="81"/>
        <v>16000</v>
      </c>
      <c r="AA90" s="25"/>
      <c r="AB90" s="26">
        <f t="shared" si="82"/>
        <v>0</v>
      </c>
      <c r="AC90" s="25"/>
      <c r="AD90" s="26">
        <f t="shared" si="83"/>
        <v>0</v>
      </c>
      <c r="AE90" s="25"/>
      <c r="AF90" s="26">
        <f t="shared" si="84"/>
        <v>0</v>
      </c>
      <c r="AG90" s="27">
        <f t="shared" si="85"/>
        <v>0</v>
      </c>
      <c r="AH90" s="25">
        <v>2400</v>
      </c>
      <c r="AI90" s="25">
        <v>1200</v>
      </c>
      <c r="AJ90" s="25">
        <v>8400</v>
      </c>
      <c r="AK90" s="25">
        <v>0</v>
      </c>
      <c r="AL90" s="26">
        <f t="shared" si="86"/>
        <v>12000</v>
      </c>
      <c r="AM90" s="25">
        <v>900</v>
      </c>
      <c r="AN90" s="25">
        <v>600</v>
      </c>
      <c r="AO90" s="25">
        <v>4200</v>
      </c>
      <c r="AP90" s="25">
        <v>0</v>
      </c>
      <c r="AQ90" s="26">
        <f t="shared" si="87"/>
        <v>5700</v>
      </c>
      <c r="AR90" s="25">
        <v>600</v>
      </c>
      <c r="AS90" s="25">
        <v>600</v>
      </c>
      <c r="AT90" s="25">
        <v>3400</v>
      </c>
      <c r="AU90" s="25">
        <v>0</v>
      </c>
      <c r="AV90" s="26">
        <f t="shared" si="88"/>
        <v>4600</v>
      </c>
      <c r="AW90" s="27">
        <f t="shared" si="89"/>
        <v>22300</v>
      </c>
      <c r="AX90" s="25">
        <v>12600</v>
      </c>
      <c r="AY90" s="25">
        <v>5400</v>
      </c>
      <c r="AZ90" s="25">
        <v>0</v>
      </c>
      <c r="BA90" s="25">
        <v>0</v>
      </c>
      <c r="BB90" s="26">
        <f t="shared" si="90"/>
        <v>18000</v>
      </c>
      <c r="BC90" s="25">
        <v>6300</v>
      </c>
      <c r="BD90" s="25">
        <v>2700</v>
      </c>
      <c r="BE90" s="25">
        <v>0</v>
      </c>
      <c r="BF90" s="25">
        <v>0</v>
      </c>
      <c r="BG90" s="26">
        <f t="shared" si="91"/>
        <v>9000</v>
      </c>
      <c r="BH90" s="25">
        <v>6100</v>
      </c>
      <c r="BI90" s="25">
        <v>1900</v>
      </c>
      <c r="BJ90" s="25">
        <v>0</v>
      </c>
      <c r="BK90" s="25">
        <v>0</v>
      </c>
      <c r="BL90" s="26">
        <f t="shared" si="92"/>
        <v>8000</v>
      </c>
      <c r="BM90" s="27">
        <f t="shared" si="93"/>
        <v>35000</v>
      </c>
      <c r="BN90" s="25">
        <v>4200</v>
      </c>
      <c r="BO90" s="25">
        <v>4200</v>
      </c>
      <c r="BP90" s="25">
        <v>0</v>
      </c>
      <c r="BQ90" s="25">
        <v>0</v>
      </c>
      <c r="BR90" s="26">
        <f t="shared" si="94"/>
        <v>8400</v>
      </c>
      <c r="BS90" s="25">
        <v>2100</v>
      </c>
      <c r="BT90" s="25">
        <v>2100</v>
      </c>
      <c r="BU90" s="25">
        <v>0</v>
      </c>
      <c r="BV90" s="25">
        <v>0</v>
      </c>
      <c r="BW90" s="26">
        <f t="shared" si="95"/>
        <v>4200</v>
      </c>
      <c r="BX90" s="25">
        <f>[1]พรบ.ทะเบียน!R89+[1]พรบ.ตรวจสอบ!R89+[1]พรบ.นำเข้า!R89</f>
        <v>1700</v>
      </c>
      <c r="BY90" s="25">
        <f>[1]พรบ.ทะเบียน!S89+[1]พรบ.ตรวจสอบ!S89+[1]พรบ.นำเข้า!S89</f>
        <v>1700</v>
      </c>
      <c r="BZ90" s="25">
        <f>[1]พรบ.ทะเบียน!T89+[1]พรบ.ตรวจสอบ!T89+[1]พรบ.นำเข้า!T89</f>
        <v>0</v>
      </c>
      <c r="CA90" s="25">
        <f>[1]พรบ.ทะเบียน!U89+[1]พรบ.ตรวจสอบ!U89+[1]พรบ.นำเข้า!U89</f>
        <v>0</v>
      </c>
      <c r="CB90" s="26">
        <f t="shared" si="96"/>
        <v>3400</v>
      </c>
      <c r="CC90" s="27">
        <f t="shared" si="97"/>
        <v>16000</v>
      </c>
      <c r="CD90" s="25">
        <v>0</v>
      </c>
      <c r="CE90" s="25">
        <v>0</v>
      </c>
      <c r="CF90" s="25">
        <v>0</v>
      </c>
      <c r="CG90" s="25">
        <v>0</v>
      </c>
      <c r="CH90" s="26">
        <f t="shared" si="98"/>
        <v>0</v>
      </c>
      <c r="CI90" s="25">
        <v>0</v>
      </c>
      <c r="CJ90" s="25">
        <v>0</v>
      </c>
      <c r="CK90" s="25">
        <v>0</v>
      </c>
      <c r="CL90" s="25">
        <v>0</v>
      </c>
      <c r="CM90" s="26">
        <f t="shared" si="99"/>
        <v>0</v>
      </c>
      <c r="CN90" s="25">
        <v>0</v>
      </c>
      <c r="CO90" s="25">
        <v>0</v>
      </c>
      <c r="CP90" s="25">
        <v>0</v>
      </c>
      <c r="CQ90" s="25">
        <v>0</v>
      </c>
      <c r="CR90" s="26">
        <f t="shared" si="100"/>
        <v>0</v>
      </c>
      <c r="CS90" s="27">
        <f t="shared" si="101"/>
        <v>0</v>
      </c>
      <c r="CT90" s="25"/>
      <c r="CU90" s="25"/>
      <c r="CV90" s="25"/>
      <c r="CW90" s="25"/>
      <c r="CX90" s="26">
        <f t="shared" si="102"/>
        <v>0</v>
      </c>
      <c r="CY90" s="27">
        <f t="shared" si="103"/>
        <v>0</v>
      </c>
      <c r="CZ90" s="25"/>
      <c r="DA90" s="25"/>
      <c r="DB90" s="25"/>
      <c r="DC90" s="25"/>
      <c r="DD90" s="26">
        <f t="shared" si="104"/>
        <v>0</v>
      </c>
      <c r="DE90" s="27">
        <f t="shared" si="105"/>
        <v>0</v>
      </c>
      <c r="DF90" s="25"/>
      <c r="DG90" s="25"/>
      <c r="DH90" s="25"/>
      <c r="DI90" s="25"/>
      <c r="DJ90" s="26">
        <f t="shared" si="106"/>
        <v>0</v>
      </c>
      <c r="DK90" s="28">
        <f t="shared" si="107"/>
        <v>0</v>
      </c>
    </row>
    <row r="91" spans="1:115" x14ac:dyDescent="0.4">
      <c r="A91" s="24">
        <v>82</v>
      </c>
      <c r="B91" s="34" t="s">
        <v>83</v>
      </c>
      <c r="C91" s="7">
        <f t="shared" si="58"/>
        <v>0</v>
      </c>
      <c r="D91" s="8">
        <f t="shared" si="59"/>
        <v>14500</v>
      </c>
      <c r="E91" s="8">
        <f t="shared" si="60"/>
        <v>13900</v>
      </c>
      <c r="F91" s="8">
        <f t="shared" si="61"/>
        <v>6000</v>
      </c>
      <c r="G91" s="8">
        <f t="shared" si="62"/>
        <v>0</v>
      </c>
      <c r="H91" s="40">
        <f t="shared" si="63"/>
        <v>34400</v>
      </c>
      <c r="I91" s="8">
        <f t="shared" si="64"/>
        <v>0</v>
      </c>
      <c r="J91" s="8">
        <f t="shared" si="65"/>
        <v>7400</v>
      </c>
      <c r="K91" s="8">
        <f t="shared" si="66"/>
        <v>7100</v>
      </c>
      <c r="L91" s="8">
        <f t="shared" si="67"/>
        <v>3000</v>
      </c>
      <c r="M91" s="8">
        <f t="shared" si="68"/>
        <v>0</v>
      </c>
      <c r="N91" s="41">
        <f t="shared" si="69"/>
        <v>17500</v>
      </c>
      <c r="O91" s="8">
        <f t="shared" si="70"/>
        <v>0</v>
      </c>
      <c r="P91" s="8">
        <f t="shared" si="71"/>
        <v>3600</v>
      </c>
      <c r="Q91" s="8">
        <f t="shared" si="72"/>
        <v>3600</v>
      </c>
      <c r="R91" s="8">
        <f t="shared" si="73"/>
        <v>1500</v>
      </c>
      <c r="S91" s="8">
        <f t="shared" si="74"/>
        <v>0</v>
      </c>
      <c r="T91" s="41">
        <f t="shared" si="75"/>
        <v>8700</v>
      </c>
      <c r="U91" s="8">
        <f t="shared" si="76"/>
        <v>0</v>
      </c>
      <c r="V91" s="8">
        <f t="shared" si="77"/>
        <v>3500</v>
      </c>
      <c r="W91" s="8">
        <f t="shared" si="78"/>
        <v>3200</v>
      </c>
      <c r="X91" s="8">
        <f t="shared" si="79"/>
        <v>1500</v>
      </c>
      <c r="Y91" s="8">
        <f t="shared" si="80"/>
        <v>0</v>
      </c>
      <c r="Z91" s="41">
        <f t="shared" si="81"/>
        <v>8200</v>
      </c>
      <c r="AA91" s="25"/>
      <c r="AB91" s="26">
        <f t="shared" si="82"/>
        <v>0</v>
      </c>
      <c r="AC91" s="25"/>
      <c r="AD91" s="26">
        <f t="shared" si="83"/>
        <v>0</v>
      </c>
      <c r="AE91" s="25"/>
      <c r="AF91" s="26">
        <f t="shared" si="84"/>
        <v>0</v>
      </c>
      <c r="AG91" s="27">
        <f t="shared" si="85"/>
        <v>0</v>
      </c>
      <c r="AH91" s="25">
        <v>900</v>
      </c>
      <c r="AI91" s="25">
        <v>600</v>
      </c>
      <c r="AJ91" s="25">
        <v>3000</v>
      </c>
      <c r="AK91" s="25">
        <v>0</v>
      </c>
      <c r="AL91" s="26">
        <f t="shared" si="86"/>
        <v>4500</v>
      </c>
      <c r="AM91" s="25">
        <v>300</v>
      </c>
      <c r="AN91" s="25">
        <v>300</v>
      </c>
      <c r="AO91" s="25">
        <v>1500</v>
      </c>
      <c r="AP91" s="25">
        <v>0</v>
      </c>
      <c r="AQ91" s="26">
        <f t="shared" si="87"/>
        <v>2100</v>
      </c>
      <c r="AR91" s="25">
        <v>300</v>
      </c>
      <c r="AS91" s="25">
        <v>0</v>
      </c>
      <c r="AT91" s="25">
        <v>1500</v>
      </c>
      <c r="AU91" s="25">
        <v>0</v>
      </c>
      <c r="AV91" s="26">
        <f t="shared" si="88"/>
        <v>1800</v>
      </c>
      <c r="AW91" s="27">
        <f t="shared" si="89"/>
        <v>8400</v>
      </c>
      <c r="AX91" s="25">
        <v>0</v>
      </c>
      <c r="AY91" s="25">
        <v>0</v>
      </c>
      <c r="AZ91" s="25">
        <v>0</v>
      </c>
      <c r="BA91" s="25">
        <v>0</v>
      </c>
      <c r="BB91" s="26">
        <f t="shared" si="90"/>
        <v>0</v>
      </c>
      <c r="BC91" s="25">
        <v>0</v>
      </c>
      <c r="BD91" s="25">
        <v>0</v>
      </c>
      <c r="BE91" s="25">
        <v>0</v>
      </c>
      <c r="BF91" s="25">
        <v>0</v>
      </c>
      <c r="BG91" s="26">
        <f t="shared" si="91"/>
        <v>0</v>
      </c>
      <c r="BH91" s="25">
        <v>0</v>
      </c>
      <c r="BI91" s="25">
        <v>0</v>
      </c>
      <c r="BJ91" s="25">
        <v>0</v>
      </c>
      <c r="BK91" s="25">
        <v>0</v>
      </c>
      <c r="BL91" s="26">
        <f t="shared" si="92"/>
        <v>0</v>
      </c>
      <c r="BM91" s="27">
        <f t="shared" si="93"/>
        <v>0</v>
      </c>
      <c r="BN91" s="25">
        <v>6500</v>
      </c>
      <c r="BO91" s="25">
        <v>6500</v>
      </c>
      <c r="BP91" s="25">
        <v>0</v>
      </c>
      <c r="BQ91" s="25">
        <v>0</v>
      </c>
      <c r="BR91" s="26">
        <f t="shared" si="94"/>
        <v>13000</v>
      </c>
      <c r="BS91" s="25">
        <v>3300</v>
      </c>
      <c r="BT91" s="25">
        <v>3300</v>
      </c>
      <c r="BU91" s="25">
        <v>0</v>
      </c>
      <c r="BV91" s="25">
        <v>0</v>
      </c>
      <c r="BW91" s="26">
        <f t="shared" si="95"/>
        <v>6600</v>
      </c>
      <c r="BX91" s="25">
        <f>[1]พรบ.ทะเบียน!R90+[1]พรบ.ตรวจสอบ!R90+[1]พรบ.นำเข้า!R90</f>
        <v>3200</v>
      </c>
      <c r="BY91" s="25">
        <f>[1]พรบ.ทะเบียน!S90+[1]พรบ.ตรวจสอบ!S90+[1]พรบ.นำเข้า!S90</f>
        <v>3200</v>
      </c>
      <c r="BZ91" s="25">
        <f>[1]พรบ.ทะเบียน!T90+[1]พรบ.ตรวจสอบ!T90+[1]พรบ.นำเข้า!T90</f>
        <v>0</v>
      </c>
      <c r="CA91" s="25">
        <f>[1]พรบ.ทะเบียน!U90+[1]พรบ.ตรวจสอบ!U90+[1]พรบ.นำเข้า!U90</f>
        <v>0</v>
      </c>
      <c r="CB91" s="26">
        <f t="shared" si="96"/>
        <v>6400</v>
      </c>
      <c r="CC91" s="27">
        <f t="shared" si="97"/>
        <v>26000</v>
      </c>
      <c r="CD91" s="25">
        <v>0</v>
      </c>
      <c r="CE91" s="25">
        <v>0</v>
      </c>
      <c r="CF91" s="25">
        <v>0</v>
      </c>
      <c r="CG91" s="25">
        <v>0</v>
      </c>
      <c r="CH91" s="26">
        <f t="shared" si="98"/>
        <v>0</v>
      </c>
      <c r="CI91" s="25">
        <v>0</v>
      </c>
      <c r="CJ91" s="25">
        <v>0</v>
      </c>
      <c r="CK91" s="25">
        <v>0</v>
      </c>
      <c r="CL91" s="25">
        <v>0</v>
      </c>
      <c r="CM91" s="26">
        <f t="shared" si="99"/>
        <v>0</v>
      </c>
      <c r="CN91" s="25">
        <v>0</v>
      </c>
      <c r="CO91" s="25">
        <v>0</v>
      </c>
      <c r="CP91" s="25">
        <v>0</v>
      </c>
      <c r="CQ91" s="25">
        <v>0</v>
      </c>
      <c r="CR91" s="26">
        <f t="shared" si="100"/>
        <v>0</v>
      </c>
      <c r="CS91" s="27">
        <f t="shared" si="101"/>
        <v>0</v>
      </c>
      <c r="CT91" s="25"/>
      <c r="CU91" s="25"/>
      <c r="CV91" s="25"/>
      <c r="CW91" s="25"/>
      <c r="CX91" s="26">
        <f t="shared" si="102"/>
        <v>0</v>
      </c>
      <c r="CY91" s="27">
        <f t="shared" si="103"/>
        <v>0</v>
      </c>
      <c r="CZ91" s="25"/>
      <c r="DA91" s="25"/>
      <c r="DB91" s="25"/>
      <c r="DC91" s="25"/>
      <c r="DD91" s="26">
        <f t="shared" si="104"/>
        <v>0</v>
      </c>
      <c r="DE91" s="27">
        <f t="shared" si="105"/>
        <v>0</v>
      </c>
      <c r="DF91" s="25"/>
      <c r="DG91" s="25"/>
      <c r="DH91" s="25"/>
      <c r="DI91" s="25"/>
      <c r="DJ91" s="26">
        <f t="shared" si="106"/>
        <v>0</v>
      </c>
      <c r="DK91" s="28">
        <f t="shared" si="107"/>
        <v>0</v>
      </c>
    </row>
    <row r="92" spans="1:115" x14ac:dyDescent="0.4">
      <c r="A92" s="24">
        <v>83</v>
      </c>
      <c r="B92" s="34" t="s">
        <v>84</v>
      </c>
      <c r="C92" s="7">
        <f t="shared" si="58"/>
        <v>0</v>
      </c>
      <c r="D92" s="8">
        <f t="shared" si="59"/>
        <v>7500</v>
      </c>
      <c r="E92" s="8">
        <f t="shared" si="60"/>
        <v>7300</v>
      </c>
      <c r="F92" s="8">
        <f t="shared" si="61"/>
        <v>2000</v>
      </c>
      <c r="G92" s="8">
        <f t="shared" si="62"/>
        <v>0</v>
      </c>
      <c r="H92" s="40">
        <f t="shared" si="63"/>
        <v>16800</v>
      </c>
      <c r="I92" s="8">
        <f t="shared" si="64"/>
        <v>0</v>
      </c>
      <c r="J92" s="8">
        <f t="shared" si="65"/>
        <v>4200</v>
      </c>
      <c r="K92" s="8">
        <f t="shared" si="66"/>
        <v>4000</v>
      </c>
      <c r="L92" s="8">
        <f t="shared" si="67"/>
        <v>2000</v>
      </c>
      <c r="M92" s="8">
        <f t="shared" si="68"/>
        <v>0</v>
      </c>
      <c r="N92" s="41">
        <f t="shared" si="69"/>
        <v>10200</v>
      </c>
      <c r="O92" s="8">
        <f t="shared" si="70"/>
        <v>0</v>
      </c>
      <c r="P92" s="8">
        <f t="shared" si="71"/>
        <v>2000</v>
      </c>
      <c r="Q92" s="8">
        <f t="shared" si="72"/>
        <v>2000</v>
      </c>
      <c r="R92" s="8">
        <f t="shared" si="73"/>
        <v>0</v>
      </c>
      <c r="S92" s="8">
        <f t="shared" si="74"/>
        <v>0</v>
      </c>
      <c r="T92" s="41">
        <f t="shared" si="75"/>
        <v>4000</v>
      </c>
      <c r="U92" s="8">
        <f t="shared" si="76"/>
        <v>0</v>
      </c>
      <c r="V92" s="8">
        <f t="shared" si="77"/>
        <v>1300</v>
      </c>
      <c r="W92" s="8">
        <f t="shared" si="78"/>
        <v>1300</v>
      </c>
      <c r="X92" s="8">
        <f t="shared" si="79"/>
        <v>0</v>
      </c>
      <c r="Y92" s="8">
        <f t="shared" si="80"/>
        <v>0</v>
      </c>
      <c r="Z92" s="41">
        <f t="shared" si="81"/>
        <v>2600</v>
      </c>
      <c r="AA92" s="25"/>
      <c r="AB92" s="26">
        <f t="shared" si="82"/>
        <v>0</v>
      </c>
      <c r="AC92" s="25"/>
      <c r="AD92" s="26">
        <f t="shared" si="83"/>
        <v>0</v>
      </c>
      <c r="AE92" s="25"/>
      <c r="AF92" s="26">
        <f t="shared" si="84"/>
        <v>0</v>
      </c>
      <c r="AG92" s="27">
        <f t="shared" si="85"/>
        <v>0</v>
      </c>
      <c r="AH92" s="25">
        <v>500</v>
      </c>
      <c r="AI92" s="25">
        <v>300</v>
      </c>
      <c r="AJ92" s="25">
        <v>2000</v>
      </c>
      <c r="AK92" s="25">
        <v>0</v>
      </c>
      <c r="AL92" s="26">
        <f t="shared" si="86"/>
        <v>2800</v>
      </c>
      <c r="AM92" s="25">
        <v>0</v>
      </c>
      <c r="AN92" s="25">
        <v>0</v>
      </c>
      <c r="AO92" s="25">
        <v>0</v>
      </c>
      <c r="AP92" s="25">
        <v>0</v>
      </c>
      <c r="AQ92" s="26">
        <f t="shared" si="87"/>
        <v>0</v>
      </c>
      <c r="AR92" s="25">
        <v>0</v>
      </c>
      <c r="AS92" s="25">
        <v>0</v>
      </c>
      <c r="AT92" s="25">
        <v>0</v>
      </c>
      <c r="AU92" s="25">
        <v>0</v>
      </c>
      <c r="AV92" s="26">
        <f t="shared" si="88"/>
        <v>0</v>
      </c>
      <c r="AW92" s="27">
        <f t="shared" si="89"/>
        <v>2800</v>
      </c>
      <c r="AX92" s="25">
        <v>1200</v>
      </c>
      <c r="AY92" s="25">
        <v>1200</v>
      </c>
      <c r="AZ92" s="25">
        <v>0</v>
      </c>
      <c r="BA92" s="25">
        <v>0</v>
      </c>
      <c r="BB92" s="26">
        <f t="shared" si="90"/>
        <v>2400</v>
      </c>
      <c r="BC92" s="25">
        <v>500</v>
      </c>
      <c r="BD92" s="25">
        <v>500</v>
      </c>
      <c r="BE92" s="25">
        <v>0</v>
      </c>
      <c r="BF92" s="25">
        <v>0</v>
      </c>
      <c r="BG92" s="26">
        <f t="shared" si="91"/>
        <v>1000</v>
      </c>
      <c r="BH92" s="25">
        <v>300</v>
      </c>
      <c r="BI92" s="25">
        <v>300</v>
      </c>
      <c r="BJ92" s="25">
        <v>0</v>
      </c>
      <c r="BK92" s="25">
        <v>0</v>
      </c>
      <c r="BL92" s="26">
        <f t="shared" si="92"/>
        <v>600</v>
      </c>
      <c r="BM92" s="27">
        <f t="shared" si="93"/>
        <v>4000</v>
      </c>
      <c r="BN92" s="25">
        <v>2500</v>
      </c>
      <c r="BO92" s="25">
        <v>2500</v>
      </c>
      <c r="BP92" s="25">
        <v>0</v>
      </c>
      <c r="BQ92" s="25">
        <v>0</v>
      </c>
      <c r="BR92" s="26">
        <f t="shared" si="94"/>
        <v>5000</v>
      </c>
      <c r="BS92" s="25">
        <v>1500</v>
      </c>
      <c r="BT92" s="25">
        <v>1500</v>
      </c>
      <c r="BU92" s="25">
        <v>0</v>
      </c>
      <c r="BV92" s="25">
        <v>0</v>
      </c>
      <c r="BW92" s="26">
        <f t="shared" si="95"/>
        <v>3000</v>
      </c>
      <c r="BX92" s="25">
        <f>[1]พรบ.ทะเบียน!R91+[1]พรบ.ตรวจสอบ!R91+[1]พรบ.นำเข้า!R91</f>
        <v>1000</v>
      </c>
      <c r="BY92" s="25">
        <f>[1]พรบ.ทะเบียน!S91+[1]พรบ.ตรวจสอบ!S91+[1]พรบ.นำเข้า!S91</f>
        <v>1000</v>
      </c>
      <c r="BZ92" s="25">
        <f>[1]พรบ.ทะเบียน!T91+[1]พรบ.ตรวจสอบ!T91+[1]พรบ.นำเข้า!T91</f>
        <v>0</v>
      </c>
      <c r="CA92" s="25">
        <f>[1]พรบ.ทะเบียน!U91+[1]พรบ.ตรวจสอบ!U91+[1]พรบ.นำเข้า!U91</f>
        <v>0</v>
      </c>
      <c r="CB92" s="26">
        <f t="shared" si="96"/>
        <v>2000</v>
      </c>
      <c r="CC92" s="27">
        <f t="shared" si="97"/>
        <v>10000</v>
      </c>
      <c r="CD92" s="25">
        <v>0</v>
      </c>
      <c r="CE92" s="25">
        <v>0</v>
      </c>
      <c r="CF92" s="25">
        <v>0</v>
      </c>
      <c r="CG92" s="25">
        <v>0</v>
      </c>
      <c r="CH92" s="26">
        <f t="shared" si="98"/>
        <v>0</v>
      </c>
      <c r="CI92" s="25">
        <v>0</v>
      </c>
      <c r="CJ92" s="25">
        <v>0</v>
      </c>
      <c r="CK92" s="25">
        <v>0</v>
      </c>
      <c r="CL92" s="25">
        <v>0</v>
      </c>
      <c r="CM92" s="26">
        <f t="shared" si="99"/>
        <v>0</v>
      </c>
      <c r="CN92" s="25">
        <v>0</v>
      </c>
      <c r="CO92" s="25">
        <v>0</v>
      </c>
      <c r="CP92" s="25">
        <v>0</v>
      </c>
      <c r="CQ92" s="25">
        <v>0</v>
      </c>
      <c r="CR92" s="26">
        <f t="shared" si="100"/>
        <v>0</v>
      </c>
      <c r="CS92" s="27">
        <f t="shared" si="101"/>
        <v>0</v>
      </c>
      <c r="CT92" s="25"/>
      <c r="CU92" s="25"/>
      <c r="CV92" s="25"/>
      <c r="CW92" s="25"/>
      <c r="CX92" s="26">
        <f t="shared" si="102"/>
        <v>0</v>
      </c>
      <c r="CY92" s="27">
        <f t="shared" si="103"/>
        <v>0</v>
      </c>
      <c r="CZ92" s="25"/>
      <c r="DA92" s="25"/>
      <c r="DB92" s="25"/>
      <c r="DC92" s="25"/>
      <c r="DD92" s="26">
        <f t="shared" si="104"/>
        <v>0</v>
      </c>
      <c r="DE92" s="27">
        <f t="shared" si="105"/>
        <v>0</v>
      </c>
      <c r="DF92" s="25"/>
      <c r="DG92" s="25"/>
      <c r="DH92" s="25"/>
      <c r="DI92" s="25"/>
      <c r="DJ92" s="26">
        <f t="shared" si="106"/>
        <v>0</v>
      </c>
      <c r="DK92" s="28">
        <f t="shared" si="107"/>
        <v>0</v>
      </c>
    </row>
    <row r="93" spans="1:115" x14ac:dyDescent="0.4">
      <c r="A93" s="24">
        <v>84</v>
      </c>
      <c r="B93" s="34" t="s">
        <v>85</v>
      </c>
      <c r="C93" s="7">
        <f t="shared" si="58"/>
        <v>0</v>
      </c>
      <c r="D93" s="8">
        <f t="shared" si="59"/>
        <v>10200</v>
      </c>
      <c r="E93" s="8">
        <f t="shared" si="60"/>
        <v>6400</v>
      </c>
      <c r="F93" s="8">
        <f t="shared" si="61"/>
        <v>8800</v>
      </c>
      <c r="G93" s="8">
        <f t="shared" si="62"/>
        <v>0</v>
      </c>
      <c r="H93" s="40">
        <f t="shared" si="63"/>
        <v>25400</v>
      </c>
      <c r="I93" s="8">
        <f t="shared" si="64"/>
        <v>0</v>
      </c>
      <c r="J93" s="8">
        <f t="shared" si="65"/>
        <v>5600</v>
      </c>
      <c r="K93" s="8">
        <f t="shared" si="66"/>
        <v>3800</v>
      </c>
      <c r="L93" s="8">
        <f t="shared" si="67"/>
        <v>4800</v>
      </c>
      <c r="M93" s="8">
        <f t="shared" si="68"/>
        <v>0</v>
      </c>
      <c r="N93" s="41">
        <f t="shared" si="69"/>
        <v>14200</v>
      </c>
      <c r="O93" s="8">
        <f t="shared" si="70"/>
        <v>0</v>
      </c>
      <c r="P93" s="8">
        <f t="shared" si="71"/>
        <v>2400</v>
      </c>
      <c r="Q93" s="8">
        <f t="shared" si="72"/>
        <v>1400</v>
      </c>
      <c r="R93" s="8">
        <f t="shared" si="73"/>
        <v>2400</v>
      </c>
      <c r="S93" s="8">
        <f t="shared" si="74"/>
        <v>0</v>
      </c>
      <c r="T93" s="41">
        <f t="shared" si="75"/>
        <v>6200</v>
      </c>
      <c r="U93" s="8">
        <f t="shared" si="76"/>
        <v>0</v>
      </c>
      <c r="V93" s="8">
        <f t="shared" si="77"/>
        <v>2200</v>
      </c>
      <c r="W93" s="8">
        <f t="shared" si="78"/>
        <v>1200</v>
      </c>
      <c r="X93" s="8">
        <f t="shared" si="79"/>
        <v>1600</v>
      </c>
      <c r="Y93" s="8">
        <f t="shared" si="80"/>
        <v>0</v>
      </c>
      <c r="Z93" s="41">
        <f t="shared" si="81"/>
        <v>5000</v>
      </c>
      <c r="AA93" s="25"/>
      <c r="AB93" s="26">
        <f t="shared" si="82"/>
        <v>0</v>
      </c>
      <c r="AC93" s="25"/>
      <c r="AD93" s="26">
        <f t="shared" si="83"/>
        <v>0</v>
      </c>
      <c r="AE93" s="25"/>
      <c r="AF93" s="26">
        <f t="shared" si="84"/>
        <v>0</v>
      </c>
      <c r="AG93" s="27">
        <f t="shared" si="85"/>
        <v>0</v>
      </c>
      <c r="AH93" s="25">
        <v>1200</v>
      </c>
      <c r="AI93" s="25">
        <v>800</v>
      </c>
      <c r="AJ93" s="25">
        <v>4800</v>
      </c>
      <c r="AK93" s="25">
        <v>0</v>
      </c>
      <c r="AL93" s="26">
        <f t="shared" si="86"/>
        <v>6800</v>
      </c>
      <c r="AM93" s="25">
        <v>600</v>
      </c>
      <c r="AN93" s="25">
        <v>300</v>
      </c>
      <c r="AO93" s="25">
        <v>2400</v>
      </c>
      <c r="AP93" s="25">
        <v>0</v>
      </c>
      <c r="AQ93" s="26">
        <f t="shared" si="87"/>
        <v>3300</v>
      </c>
      <c r="AR93" s="25">
        <v>400</v>
      </c>
      <c r="AS93" s="25">
        <v>300</v>
      </c>
      <c r="AT93" s="25">
        <v>1600</v>
      </c>
      <c r="AU93" s="25">
        <v>0</v>
      </c>
      <c r="AV93" s="26">
        <f t="shared" si="88"/>
        <v>2300</v>
      </c>
      <c r="AW93" s="27">
        <f t="shared" si="89"/>
        <v>12400</v>
      </c>
      <c r="AX93" s="25">
        <v>3000</v>
      </c>
      <c r="AY93" s="25">
        <v>1600</v>
      </c>
      <c r="AZ93" s="25">
        <v>0</v>
      </c>
      <c r="BA93" s="25">
        <v>0</v>
      </c>
      <c r="BB93" s="26">
        <f t="shared" si="90"/>
        <v>4600</v>
      </c>
      <c r="BC93" s="25">
        <v>1500</v>
      </c>
      <c r="BD93" s="25">
        <v>800</v>
      </c>
      <c r="BE93" s="25">
        <v>0</v>
      </c>
      <c r="BF93" s="25">
        <v>0</v>
      </c>
      <c r="BG93" s="26">
        <f t="shared" si="91"/>
        <v>2300</v>
      </c>
      <c r="BH93" s="25">
        <v>1500</v>
      </c>
      <c r="BI93" s="25">
        <v>600</v>
      </c>
      <c r="BJ93" s="25">
        <v>0</v>
      </c>
      <c r="BK93" s="25">
        <v>0</v>
      </c>
      <c r="BL93" s="26">
        <f t="shared" si="92"/>
        <v>2100</v>
      </c>
      <c r="BM93" s="27">
        <f t="shared" si="93"/>
        <v>9000</v>
      </c>
      <c r="BN93" s="25">
        <v>1400</v>
      </c>
      <c r="BO93" s="25">
        <v>1400</v>
      </c>
      <c r="BP93" s="25">
        <v>0</v>
      </c>
      <c r="BQ93" s="25">
        <v>0</v>
      </c>
      <c r="BR93" s="26">
        <f t="shared" si="94"/>
        <v>2800</v>
      </c>
      <c r="BS93" s="25">
        <v>300</v>
      </c>
      <c r="BT93" s="25">
        <v>300</v>
      </c>
      <c r="BU93" s="25">
        <v>0</v>
      </c>
      <c r="BV93" s="25">
        <v>0</v>
      </c>
      <c r="BW93" s="26">
        <f t="shared" si="95"/>
        <v>600</v>
      </c>
      <c r="BX93" s="25">
        <f>[1]พรบ.ทะเบียน!R92+[1]พรบ.ตรวจสอบ!R92+[1]พรบ.นำเข้า!R92</f>
        <v>300</v>
      </c>
      <c r="BY93" s="25">
        <f>[1]พรบ.ทะเบียน!S92+[1]พรบ.ตรวจสอบ!S92+[1]พรบ.นำเข้า!S92</f>
        <v>300</v>
      </c>
      <c r="BZ93" s="25">
        <f>[1]พรบ.ทะเบียน!T92+[1]พรบ.ตรวจสอบ!T92+[1]พรบ.นำเข้า!T92</f>
        <v>0</v>
      </c>
      <c r="CA93" s="25">
        <f>[1]พรบ.ทะเบียน!U92+[1]พรบ.ตรวจสอบ!U92+[1]พรบ.นำเข้า!U92</f>
        <v>0</v>
      </c>
      <c r="CB93" s="26">
        <f t="shared" si="96"/>
        <v>600</v>
      </c>
      <c r="CC93" s="27">
        <f t="shared" si="97"/>
        <v>4000</v>
      </c>
      <c r="CD93" s="25">
        <v>0</v>
      </c>
      <c r="CE93" s="25">
        <v>0</v>
      </c>
      <c r="CF93" s="25">
        <v>0</v>
      </c>
      <c r="CG93" s="25">
        <v>0</v>
      </c>
      <c r="CH93" s="26">
        <f t="shared" si="98"/>
        <v>0</v>
      </c>
      <c r="CI93" s="25">
        <v>0</v>
      </c>
      <c r="CJ93" s="25">
        <v>0</v>
      </c>
      <c r="CK93" s="25">
        <v>0</v>
      </c>
      <c r="CL93" s="25">
        <v>0</v>
      </c>
      <c r="CM93" s="26">
        <f t="shared" si="99"/>
        <v>0</v>
      </c>
      <c r="CN93" s="25">
        <v>0</v>
      </c>
      <c r="CO93" s="25">
        <v>0</v>
      </c>
      <c r="CP93" s="25">
        <v>0</v>
      </c>
      <c r="CQ93" s="25">
        <v>0</v>
      </c>
      <c r="CR93" s="26">
        <f t="shared" si="100"/>
        <v>0</v>
      </c>
      <c r="CS93" s="27">
        <f t="shared" si="101"/>
        <v>0</v>
      </c>
      <c r="CT93" s="25"/>
      <c r="CU93" s="25"/>
      <c r="CV93" s="25"/>
      <c r="CW93" s="25"/>
      <c r="CX93" s="26">
        <f t="shared" si="102"/>
        <v>0</v>
      </c>
      <c r="CY93" s="27">
        <f t="shared" si="103"/>
        <v>0</v>
      </c>
      <c r="CZ93" s="25"/>
      <c r="DA93" s="25"/>
      <c r="DB93" s="25"/>
      <c r="DC93" s="25"/>
      <c r="DD93" s="26">
        <f t="shared" si="104"/>
        <v>0</v>
      </c>
      <c r="DE93" s="27">
        <f t="shared" si="105"/>
        <v>0</v>
      </c>
      <c r="DF93" s="25"/>
      <c r="DG93" s="25"/>
      <c r="DH93" s="25"/>
      <c r="DI93" s="25"/>
      <c r="DJ93" s="26">
        <f t="shared" si="106"/>
        <v>0</v>
      </c>
      <c r="DK93" s="28">
        <f t="shared" si="107"/>
        <v>0</v>
      </c>
    </row>
    <row r="94" spans="1:115" x14ac:dyDescent="0.4">
      <c r="A94" s="24">
        <v>85</v>
      </c>
      <c r="B94" s="34" t="s">
        <v>86</v>
      </c>
      <c r="C94" s="7">
        <f t="shared" si="58"/>
        <v>0</v>
      </c>
      <c r="D94" s="8">
        <f t="shared" si="59"/>
        <v>9900</v>
      </c>
      <c r="E94" s="8">
        <f t="shared" si="60"/>
        <v>6400</v>
      </c>
      <c r="F94" s="8">
        <f t="shared" si="61"/>
        <v>5600</v>
      </c>
      <c r="G94" s="8">
        <f t="shared" si="62"/>
        <v>0</v>
      </c>
      <c r="H94" s="40">
        <f t="shared" si="63"/>
        <v>21900</v>
      </c>
      <c r="I94" s="8">
        <f t="shared" si="64"/>
        <v>0</v>
      </c>
      <c r="J94" s="8">
        <f t="shared" si="65"/>
        <v>5100</v>
      </c>
      <c r="K94" s="8">
        <f t="shared" si="66"/>
        <v>3500</v>
      </c>
      <c r="L94" s="8">
        <f t="shared" si="67"/>
        <v>3000</v>
      </c>
      <c r="M94" s="8">
        <f t="shared" si="68"/>
        <v>0</v>
      </c>
      <c r="N94" s="41">
        <f t="shared" si="69"/>
        <v>11600</v>
      </c>
      <c r="O94" s="8">
        <f t="shared" si="70"/>
        <v>0</v>
      </c>
      <c r="P94" s="8">
        <f t="shared" si="71"/>
        <v>2400</v>
      </c>
      <c r="Q94" s="8">
        <f t="shared" si="72"/>
        <v>1700</v>
      </c>
      <c r="R94" s="8">
        <f t="shared" si="73"/>
        <v>1500</v>
      </c>
      <c r="S94" s="8">
        <f t="shared" si="74"/>
        <v>0</v>
      </c>
      <c r="T94" s="41">
        <f t="shared" si="75"/>
        <v>5600</v>
      </c>
      <c r="U94" s="8">
        <f t="shared" si="76"/>
        <v>0</v>
      </c>
      <c r="V94" s="8">
        <f t="shared" si="77"/>
        <v>2400</v>
      </c>
      <c r="W94" s="8">
        <f t="shared" si="78"/>
        <v>1200</v>
      </c>
      <c r="X94" s="8">
        <f t="shared" si="79"/>
        <v>1100</v>
      </c>
      <c r="Y94" s="8">
        <f t="shared" si="80"/>
        <v>0</v>
      </c>
      <c r="Z94" s="41">
        <f t="shared" si="81"/>
        <v>4700</v>
      </c>
      <c r="AA94" s="25"/>
      <c r="AB94" s="26">
        <f t="shared" si="82"/>
        <v>0</v>
      </c>
      <c r="AC94" s="25"/>
      <c r="AD94" s="26">
        <f t="shared" si="83"/>
        <v>0</v>
      </c>
      <c r="AE94" s="25"/>
      <c r="AF94" s="26">
        <f t="shared" si="84"/>
        <v>0</v>
      </c>
      <c r="AG94" s="27">
        <f t="shared" si="85"/>
        <v>0</v>
      </c>
      <c r="AH94" s="25">
        <v>800</v>
      </c>
      <c r="AI94" s="25">
        <v>600</v>
      </c>
      <c r="AJ94" s="25">
        <v>3000</v>
      </c>
      <c r="AK94" s="25">
        <v>0</v>
      </c>
      <c r="AL94" s="26">
        <f t="shared" si="86"/>
        <v>4400</v>
      </c>
      <c r="AM94" s="25">
        <v>300</v>
      </c>
      <c r="AN94" s="25">
        <v>300</v>
      </c>
      <c r="AO94" s="25">
        <v>1500</v>
      </c>
      <c r="AP94" s="25">
        <v>0</v>
      </c>
      <c r="AQ94" s="26">
        <f t="shared" si="87"/>
        <v>2100</v>
      </c>
      <c r="AR94" s="25">
        <v>300</v>
      </c>
      <c r="AS94" s="25">
        <v>0</v>
      </c>
      <c r="AT94" s="25">
        <v>1100</v>
      </c>
      <c r="AU94" s="25">
        <v>0</v>
      </c>
      <c r="AV94" s="26">
        <f t="shared" si="88"/>
        <v>1400</v>
      </c>
      <c r="AW94" s="27">
        <f t="shared" si="89"/>
        <v>7900</v>
      </c>
      <c r="AX94" s="25">
        <v>3000</v>
      </c>
      <c r="AY94" s="25">
        <v>1600</v>
      </c>
      <c r="AZ94" s="25">
        <v>0</v>
      </c>
      <c r="BA94" s="25">
        <v>0</v>
      </c>
      <c r="BB94" s="26">
        <f t="shared" si="90"/>
        <v>4600</v>
      </c>
      <c r="BC94" s="25">
        <v>1500</v>
      </c>
      <c r="BD94" s="25">
        <v>800</v>
      </c>
      <c r="BE94" s="25">
        <v>0</v>
      </c>
      <c r="BF94" s="25">
        <v>0</v>
      </c>
      <c r="BG94" s="26">
        <f t="shared" si="91"/>
        <v>2300</v>
      </c>
      <c r="BH94" s="25">
        <v>1500</v>
      </c>
      <c r="BI94" s="25">
        <v>600</v>
      </c>
      <c r="BJ94" s="25">
        <v>0</v>
      </c>
      <c r="BK94" s="25">
        <v>0</v>
      </c>
      <c r="BL94" s="26">
        <f t="shared" si="92"/>
        <v>2100</v>
      </c>
      <c r="BM94" s="27">
        <f t="shared" si="93"/>
        <v>9000</v>
      </c>
      <c r="BN94" s="25">
        <v>1300</v>
      </c>
      <c r="BO94" s="25">
        <v>1300</v>
      </c>
      <c r="BP94" s="25">
        <v>0</v>
      </c>
      <c r="BQ94" s="25">
        <v>0</v>
      </c>
      <c r="BR94" s="26">
        <f t="shared" si="94"/>
        <v>2600</v>
      </c>
      <c r="BS94" s="25">
        <v>600</v>
      </c>
      <c r="BT94" s="25">
        <v>600</v>
      </c>
      <c r="BU94" s="25">
        <v>0</v>
      </c>
      <c r="BV94" s="25">
        <v>0</v>
      </c>
      <c r="BW94" s="26">
        <f t="shared" si="95"/>
        <v>1200</v>
      </c>
      <c r="BX94" s="25">
        <f>[1]พรบ.ทะเบียน!R93+[1]พรบ.ตรวจสอบ!R93+[1]พรบ.นำเข้า!R93</f>
        <v>600</v>
      </c>
      <c r="BY94" s="25">
        <f>[1]พรบ.ทะเบียน!S93+[1]พรบ.ตรวจสอบ!S93+[1]พรบ.นำเข้า!S93</f>
        <v>600</v>
      </c>
      <c r="BZ94" s="25">
        <f>[1]พรบ.ทะเบียน!T93+[1]พรบ.ตรวจสอบ!T93+[1]พรบ.นำเข้า!T93</f>
        <v>0</v>
      </c>
      <c r="CA94" s="25">
        <f>[1]พรบ.ทะเบียน!U93+[1]พรบ.ตรวจสอบ!U93+[1]พรบ.นำเข้า!U93</f>
        <v>0</v>
      </c>
      <c r="CB94" s="26">
        <f t="shared" si="96"/>
        <v>1200</v>
      </c>
      <c r="CC94" s="27">
        <f t="shared" si="97"/>
        <v>5000</v>
      </c>
      <c r="CD94" s="25">
        <v>0</v>
      </c>
      <c r="CE94" s="25">
        <v>0</v>
      </c>
      <c r="CF94" s="25">
        <v>0</v>
      </c>
      <c r="CG94" s="25">
        <v>0</v>
      </c>
      <c r="CH94" s="26">
        <f t="shared" si="98"/>
        <v>0</v>
      </c>
      <c r="CI94" s="25">
        <v>0</v>
      </c>
      <c r="CJ94" s="25">
        <v>0</v>
      </c>
      <c r="CK94" s="25">
        <v>0</v>
      </c>
      <c r="CL94" s="25">
        <v>0</v>
      </c>
      <c r="CM94" s="26">
        <f t="shared" si="99"/>
        <v>0</v>
      </c>
      <c r="CN94" s="25">
        <v>0</v>
      </c>
      <c r="CO94" s="25">
        <v>0</v>
      </c>
      <c r="CP94" s="25">
        <v>0</v>
      </c>
      <c r="CQ94" s="25">
        <v>0</v>
      </c>
      <c r="CR94" s="26">
        <f t="shared" si="100"/>
        <v>0</v>
      </c>
      <c r="CS94" s="27">
        <f t="shared" si="101"/>
        <v>0</v>
      </c>
      <c r="CT94" s="25"/>
      <c r="CU94" s="25"/>
      <c r="CV94" s="25"/>
      <c r="CW94" s="25"/>
      <c r="CX94" s="26">
        <f t="shared" si="102"/>
        <v>0</v>
      </c>
      <c r="CY94" s="27">
        <f t="shared" si="103"/>
        <v>0</v>
      </c>
      <c r="CZ94" s="25"/>
      <c r="DA94" s="25"/>
      <c r="DB94" s="25"/>
      <c r="DC94" s="25"/>
      <c r="DD94" s="26">
        <f t="shared" si="104"/>
        <v>0</v>
      </c>
      <c r="DE94" s="27">
        <f t="shared" si="105"/>
        <v>0</v>
      </c>
      <c r="DF94" s="25"/>
      <c r="DG94" s="25"/>
      <c r="DH94" s="25"/>
      <c r="DI94" s="25"/>
      <c r="DJ94" s="26">
        <f t="shared" si="106"/>
        <v>0</v>
      </c>
      <c r="DK94" s="28">
        <f t="shared" si="107"/>
        <v>0</v>
      </c>
    </row>
    <row r="95" spans="1:115" x14ac:dyDescent="0.4">
      <c r="A95" s="24">
        <v>86</v>
      </c>
      <c r="B95" s="34" t="s">
        <v>87</v>
      </c>
      <c r="C95" s="7">
        <f t="shared" si="58"/>
        <v>0</v>
      </c>
      <c r="D95" s="8">
        <f t="shared" si="59"/>
        <v>19800</v>
      </c>
      <c r="E95" s="8">
        <f t="shared" si="60"/>
        <v>13200</v>
      </c>
      <c r="F95" s="8">
        <f t="shared" si="61"/>
        <v>17600</v>
      </c>
      <c r="G95" s="8">
        <f t="shared" si="62"/>
        <v>0</v>
      </c>
      <c r="H95" s="40">
        <f t="shared" si="63"/>
        <v>50600</v>
      </c>
      <c r="I95" s="8">
        <f t="shared" si="64"/>
        <v>0</v>
      </c>
      <c r="J95" s="8">
        <f t="shared" si="65"/>
        <v>10800</v>
      </c>
      <c r="K95" s="8">
        <f t="shared" si="66"/>
        <v>7800</v>
      </c>
      <c r="L95" s="8">
        <f t="shared" si="67"/>
        <v>9000</v>
      </c>
      <c r="M95" s="8">
        <f t="shared" si="68"/>
        <v>0</v>
      </c>
      <c r="N95" s="41">
        <f t="shared" si="69"/>
        <v>27600</v>
      </c>
      <c r="O95" s="8">
        <f t="shared" si="70"/>
        <v>0</v>
      </c>
      <c r="P95" s="8">
        <f t="shared" si="71"/>
        <v>5400</v>
      </c>
      <c r="Q95" s="8">
        <f t="shared" si="72"/>
        <v>3200</v>
      </c>
      <c r="R95" s="8">
        <f t="shared" si="73"/>
        <v>4500</v>
      </c>
      <c r="S95" s="8">
        <f t="shared" si="74"/>
        <v>0</v>
      </c>
      <c r="T95" s="41">
        <f t="shared" si="75"/>
        <v>13100</v>
      </c>
      <c r="U95" s="8">
        <f t="shared" si="76"/>
        <v>0</v>
      </c>
      <c r="V95" s="8">
        <f t="shared" si="77"/>
        <v>3600</v>
      </c>
      <c r="W95" s="8">
        <f t="shared" si="78"/>
        <v>2200</v>
      </c>
      <c r="X95" s="8">
        <f t="shared" si="79"/>
        <v>4100</v>
      </c>
      <c r="Y95" s="8">
        <f t="shared" si="80"/>
        <v>0</v>
      </c>
      <c r="Z95" s="41">
        <f t="shared" si="81"/>
        <v>9900</v>
      </c>
      <c r="AA95" s="25"/>
      <c r="AB95" s="26">
        <f t="shared" si="82"/>
        <v>0</v>
      </c>
      <c r="AC95" s="25"/>
      <c r="AD95" s="26">
        <f t="shared" si="83"/>
        <v>0</v>
      </c>
      <c r="AE95" s="25"/>
      <c r="AF95" s="26">
        <f t="shared" si="84"/>
        <v>0</v>
      </c>
      <c r="AG95" s="27">
        <f t="shared" si="85"/>
        <v>0</v>
      </c>
      <c r="AH95" s="25">
        <v>2400</v>
      </c>
      <c r="AI95" s="25">
        <v>1800</v>
      </c>
      <c r="AJ95" s="25">
        <v>9000</v>
      </c>
      <c r="AK95" s="25">
        <v>0</v>
      </c>
      <c r="AL95" s="26">
        <f t="shared" si="86"/>
        <v>13200</v>
      </c>
      <c r="AM95" s="25">
        <v>1200</v>
      </c>
      <c r="AN95" s="25">
        <v>600</v>
      </c>
      <c r="AO95" s="25">
        <v>4500</v>
      </c>
      <c r="AP95" s="25">
        <v>0</v>
      </c>
      <c r="AQ95" s="26">
        <f t="shared" si="87"/>
        <v>6300</v>
      </c>
      <c r="AR95" s="25">
        <v>700</v>
      </c>
      <c r="AS95" s="25">
        <v>300</v>
      </c>
      <c r="AT95" s="25">
        <v>4100</v>
      </c>
      <c r="AU95" s="25">
        <v>0</v>
      </c>
      <c r="AV95" s="26">
        <f t="shared" si="88"/>
        <v>5100</v>
      </c>
      <c r="AW95" s="27">
        <f t="shared" si="89"/>
        <v>24600</v>
      </c>
      <c r="AX95" s="25">
        <v>5400</v>
      </c>
      <c r="AY95" s="25">
        <v>3000</v>
      </c>
      <c r="AZ95" s="25">
        <v>0</v>
      </c>
      <c r="BA95" s="25">
        <v>0</v>
      </c>
      <c r="BB95" s="26">
        <f t="shared" si="90"/>
        <v>8400</v>
      </c>
      <c r="BC95" s="25">
        <v>2700</v>
      </c>
      <c r="BD95" s="25">
        <v>1100</v>
      </c>
      <c r="BE95" s="25">
        <v>0</v>
      </c>
      <c r="BF95" s="25">
        <v>0</v>
      </c>
      <c r="BG95" s="26">
        <f t="shared" si="91"/>
        <v>3800</v>
      </c>
      <c r="BH95" s="25">
        <v>1900</v>
      </c>
      <c r="BI95" s="25">
        <v>900</v>
      </c>
      <c r="BJ95" s="25">
        <v>0</v>
      </c>
      <c r="BK95" s="25">
        <v>0</v>
      </c>
      <c r="BL95" s="26">
        <f t="shared" si="92"/>
        <v>2800</v>
      </c>
      <c r="BM95" s="27">
        <f t="shared" si="93"/>
        <v>15000</v>
      </c>
      <c r="BN95" s="25">
        <v>3000</v>
      </c>
      <c r="BO95" s="25">
        <v>3000</v>
      </c>
      <c r="BP95" s="25">
        <v>0</v>
      </c>
      <c r="BQ95" s="25">
        <v>0</v>
      </c>
      <c r="BR95" s="26">
        <f t="shared" si="94"/>
        <v>6000</v>
      </c>
      <c r="BS95" s="25">
        <v>1500</v>
      </c>
      <c r="BT95" s="25">
        <v>1500</v>
      </c>
      <c r="BU95" s="25">
        <v>0</v>
      </c>
      <c r="BV95" s="25">
        <v>0</v>
      </c>
      <c r="BW95" s="26">
        <f t="shared" si="95"/>
        <v>3000</v>
      </c>
      <c r="BX95" s="25">
        <f>[1]พรบ.ทะเบียน!R94+[1]พรบ.ตรวจสอบ!R94+[1]พรบ.นำเข้า!R94</f>
        <v>1000</v>
      </c>
      <c r="BY95" s="25">
        <f>[1]พรบ.ทะเบียน!S94+[1]พรบ.ตรวจสอบ!S94+[1]พรบ.นำเข้า!S94</f>
        <v>1000</v>
      </c>
      <c r="BZ95" s="25">
        <f>[1]พรบ.ทะเบียน!T94+[1]พรบ.ตรวจสอบ!T94+[1]พรบ.นำเข้า!T94</f>
        <v>0</v>
      </c>
      <c r="CA95" s="25">
        <f>[1]พรบ.ทะเบียน!U94+[1]พรบ.ตรวจสอบ!U94+[1]พรบ.นำเข้า!U94</f>
        <v>0</v>
      </c>
      <c r="CB95" s="26">
        <f t="shared" si="96"/>
        <v>2000</v>
      </c>
      <c r="CC95" s="27">
        <f t="shared" si="97"/>
        <v>11000</v>
      </c>
      <c r="CD95" s="25">
        <v>0</v>
      </c>
      <c r="CE95" s="25">
        <v>0</v>
      </c>
      <c r="CF95" s="25">
        <v>0</v>
      </c>
      <c r="CG95" s="25">
        <v>0</v>
      </c>
      <c r="CH95" s="26">
        <f t="shared" si="98"/>
        <v>0</v>
      </c>
      <c r="CI95" s="25">
        <v>0</v>
      </c>
      <c r="CJ95" s="25">
        <v>0</v>
      </c>
      <c r="CK95" s="25">
        <v>0</v>
      </c>
      <c r="CL95" s="25">
        <v>0</v>
      </c>
      <c r="CM95" s="26">
        <f t="shared" si="99"/>
        <v>0</v>
      </c>
      <c r="CN95" s="25">
        <v>0</v>
      </c>
      <c r="CO95" s="25">
        <v>0</v>
      </c>
      <c r="CP95" s="25">
        <v>0</v>
      </c>
      <c r="CQ95" s="25">
        <v>0</v>
      </c>
      <c r="CR95" s="26">
        <f t="shared" si="100"/>
        <v>0</v>
      </c>
      <c r="CS95" s="27">
        <f t="shared" si="101"/>
        <v>0</v>
      </c>
      <c r="CT95" s="25"/>
      <c r="CU95" s="25"/>
      <c r="CV95" s="25"/>
      <c r="CW95" s="25"/>
      <c r="CX95" s="26">
        <f t="shared" si="102"/>
        <v>0</v>
      </c>
      <c r="CY95" s="27">
        <f t="shared" si="103"/>
        <v>0</v>
      </c>
      <c r="CZ95" s="25"/>
      <c r="DA95" s="25"/>
      <c r="DB95" s="25"/>
      <c r="DC95" s="25"/>
      <c r="DD95" s="26">
        <f t="shared" si="104"/>
        <v>0</v>
      </c>
      <c r="DE95" s="27">
        <f t="shared" si="105"/>
        <v>0</v>
      </c>
      <c r="DF95" s="25"/>
      <c r="DG95" s="25"/>
      <c r="DH95" s="25"/>
      <c r="DI95" s="25"/>
      <c r="DJ95" s="26">
        <f t="shared" si="106"/>
        <v>0</v>
      </c>
      <c r="DK95" s="28">
        <f t="shared" si="107"/>
        <v>0</v>
      </c>
    </row>
    <row r="96" spans="1:115" x14ac:dyDescent="0.4">
      <c r="A96" s="24">
        <v>87</v>
      </c>
      <c r="B96" s="34" t="s">
        <v>88</v>
      </c>
      <c r="C96" s="7">
        <f t="shared" si="58"/>
        <v>0</v>
      </c>
      <c r="D96" s="8">
        <f t="shared" si="59"/>
        <v>7100</v>
      </c>
      <c r="E96" s="8">
        <f t="shared" si="60"/>
        <v>4700</v>
      </c>
      <c r="F96" s="8">
        <f t="shared" si="61"/>
        <v>4400</v>
      </c>
      <c r="G96" s="8">
        <f t="shared" si="62"/>
        <v>0</v>
      </c>
      <c r="H96" s="40">
        <f t="shared" si="63"/>
        <v>16200</v>
      </c>
      <c r="I96" s="8">
        <f t="shared" si="64"/>
        <v>0</v>
      </c>
      <c r="J96" s="8">
        <f t="shared" si="65"/>
        <v>4400</v>
      </c>
      <c r="K96" s="8">
        <f t="shared" si="66"/>
        <v>3200</v>
      </c>
      <c r="L96" s="8">
        <f t="shared" si="67"/>
        <v>2400</v>
      </c>
      <c r="M96" s="8">
        <f t="shared" si="68"/>
        <v>0</v>
      </c>
      <c r="N96" s="41">
        <f t="shared" si="69"/>
        <v>10000</v>
      </c>
      <c r="O96" s="8">
        <f t="shared" si="70"/>
        <v>0</v>
      </c>
      <c r="P96" s="8">
        <f t="shared" si="71"/>
        <v>1600</v>
      </c>
      <c r="Q96" s="8">
        <f t="shared" si="72"/>
        <v>900</v>
      </c>
      <c r="R96" s="8">
        <f t="shared" si="73"/>
        <v>1200</v>
      </c>
      <c r="S96" s="8">
        <f t="shared" si="74"/>
        <v>0</v>
      </c>
      <c r="T96" s="41">
        <f t="shared" si="75"/>
        <v>3700</v>
      </c>
      <c r="U96" s="8">
        <f t="shared" si="76"/>
        <v>0</v>
      </c>
      <c r="V96" s="8">
        <f t="shared" si="77"/>
        <v>1100</v>
      </c>
      <c r="W96" s="8">
        <f t="shared" si="78"/>
        <v>600</v>
      </c>
      <c r="X96" s="8">
        <f t="shared" si="79"/>
        <v>800</v>
      </c>
      <c r="Y96" s="8">
        <f t="shared" si="80"/>
        <v>0</v>
      </c>
      <c r="Z96" s="41">
        <f t="shared" si="81"/>
        <v>2500</v>
      </c>
      <c r="AA96" s="25"/>
      <c r="AB96" s="26">
        <f t="shared" si="82"/>
        <v>0</v>
      </c>
      <c r="AC96" s="25"/>
      <c r="AD96" s="26">
        <f t="shared" si="83"/>
        <v>0</v>
      </c>
      <c r="AE96" s="25"/>
      <c r="AF96" s="26">
        <f t="shared" si="84"/>
        <v>0</v>
      </c>
      <c r="AG96" s="27">
        <f t="shared" si="85"/>
        <v>0</v>
      </c>
      <c r="AH96" s="25">
        <v>600</v>
      </c>
      <c r="AI96" s="25">
        <v>600</v>
      </c>
      <c r="AJ96" s="25">
        <v>2400</v>
      </c>
      <c r="AK96" s="25">
        <v>0</v>
      </c>
      <c r="AL96" s="26">
        <f t="shared" si="86"/>
        <v>3600</v>
      </c>
      <c r="AM96" s="25">
        <v>300</v>
      </c>
      <c r="AN96" s="25">
        <v>100</v>
      </c>
      <c r="AO96" s="25">
        <v>1200</v>
      </c>
      <c r="AP96" s="25">
        <v>0</v>
      </c>
      <c r="AQ96" s="26">
        <f t="shared" si="87"/>
        <v>1600</v>
      </c>
      <c r="AR96" s="25">
        <v>200</v>
      </c>
      <c r="AS96" s="25">
        <v>0</v>
      </c>
      <c r="AT96" s="25">
        <v>800</v>
      </c>
      <c r="AU96" s="25">
        <v>0</v>
      </c>
      <c r="AV96" s="26">
        <f t="shared" si="88"/>
        <v>1000</v>
      </c>
      <c r="AW96" s="27">
        <f t="shared" si="89"/>
        <v>6200</v>
      </c>
      <c r="AX96" s="25">
        <v>2400</v>
      </c>
      <c r="AY96" s="25">
        <v>1200</v>
      </c>
      <c r="AZ96" s="25">
        <v>0</v>
      </c>
      <c r="BA96" s="25">
        <v>0</v>
      </c>
      <c r="BB96" s="26">
        <f t="shared" si="90"/>
        <v>3600</v>
      </c>
      <c r="BC96" s="25">
        <v>1000</v>
      </c>
      <c r="BD96" s="25">
        <v>500</v>
      </c>
      <c r="BE96" s="25">
        <v>0</v>
      </c>
      <c r="BF96" s="25">
        <v>0</v>
      </c>
      <c r="BG96" s="26">
        <f t="shared" si="91"/>
        <v>1500</v>
      </c>
      <c r="BH96" s="25">
        <v>600</v>
      </c>
      <c r="BI96" s="25">
        <v>300</v>
      </c>
      <c r="BJ96" s="25">
        <v>0</v>
      </c>
      <c r="BK96" s="25">
        <v>0</v>
      </c>
      <c r="BL96" s="26">
        <f t="shared" si="92"/>
        <v>900</v>
      </c>
      <c r="BM96" s="27">
        <f t="shared" si="93"/>
        <v>6000</v>
      </c>
      <c r="BN96" s="25">
        <v>1400</v>
      </c>
      <c r="BO96" s="25">
        <v>1400</v>
      </c>
      <c r="BP96" s="25">
        <v>0</v>
      </c>
      <c r="BQ96" s="25">
        <v>0</v>
      </c>
      <c r="BR96" s="26">
        <f t="shared" si="94"/>
        <v>2800</v>
      </c>
      <c r="BS96" s="25">
        <v>300</v>
      </c>
      <c r="BT96" s="25">
        <v>300</v>
      </c>
      <c r="BU96" s="25">
        <v>0</v>
      </c>
      <c r="BV96" s="25">
        <v>0</v>
      </c>
      <c r="BW96" s="26">
        <f t="shared" si="95"/>
        <v>600</v>
      </c>
      <c r="BX96" s="25">
        <f>[1]พรบ.ทะเบียน!R95+[1]พรบ.ตรวจสอบ!R95+[1]พรบ.นำเข้า!R95</f>
        <v>300</v>
      </c>
      <c r="BY96" s="25">
        <f>[1]พรบ.ทะเบียน!S95+[1]พรบ.ตรวจสอบ!S95+[1]พรบ.นำเข้า!S95</f>
        <v>300</v>
      </c>
      <c r="BZ96" s="25">
        <f>[1]พรบ.ทะเบียน!T95+[1]พรบ.ตรวจสอบ!T95+[1]พรบ.นำเข้า!T95</f>
        <v>0</v>
      </c>
      <c r="CA96" s="25">
        <f>[1]พรบ.ทะเบียน!U95+[1]พรบ.ตรวจสอบ!U95+[1]พรบ.นำเข้า!U95</f>
        <v>0</v>
      </c>
      <c r="CB96" s="26">
        <f t="shared" si="96"/>
        <v>600</v>
      </c>
      <c r="CC96" s="27">
        <f t="shared" si="97"/>
        <v>4000</v>
      </c>
      <c r="CD96" s="25">
        <v>0</v>
      </c>
      <c r="CE96" s="25">
        <v>0</v>
      </c>
      <c r="CF96" s="25">
        <v>0</v>
      </c>
      <c r="CG96" s="25">
        <v>0</v>
      </c>
      <c r="CH96" s="26">
        <f t="shared" si="98"/>
        <v>0</v>
      </c>
      <c r="CI96" s="25">
        <v>0</v>
      </c>
      <c r="CJ96" s="25">
        <v>0</v>
      </c>
      <c r="CK96" s="25">
        <v>0</v>
      </c>
      <c r="CL96" s="25">
        <v>0</v>
      </c>
      <c r="CM96" s="26">
        <f t="shared" si="99"/>
        <v>0</v>
      </c>
      <c r="CN96" s="25">
        <v>0</v>
      </c>
      <c r="CO96" s="25">
        <v>0</v>
      </c>
      <c r="CP96" s="25">
        <v>0</v>
      </c>
      <c r="CQ96" s="25">
        <v>0</v>
      </c>
      <c r="CR96" s="26">
        <f t="shared" si="100"/>
        <v>0</v>
      </c>
      <c r="CS96" s="27">
        <f t="shared" si="101"/>
        <v>0</v>
      </c>
      <c r="CT96" s="25"/>
      <c r="CU96" s="25"/>
      <c r="CV96" s="25"/>
      <c r="CW96" s="25"/>
      <c r="CX96" s="26">
        <f t="shared" si="102"/>
        <v>0</v>
      </c>
      <c r="CY96" s="27">
        <f t="shared" si="103"/>
        <v>0</v>
      </c>
      <c r="CZ96" s="25"/>
      <c r="DA96" s="25"/>
      <c r="DB96" s="25"/>
      <c r="DC96" s="25"/>
      <c r="DD96" s="26">
        <f t="shared" si="104"/>
        <v>0</v>
      </c>
      <c r="DE96" s="27">
        <f t="shared" si="105"/>
        <v>0</v>
      </c>
      <c r="DF96" s="25"/>
      <c r="DG96" s="25"/>
      <c r="DH96" s="25"/>
      <c r="DI96" s="25"/>
      <c r="DJ96" s="26">
        <f t="shared" si="106"/>
        <v>0</v>
      </c>
      <c r="DK96" s="28">
        <f t="shared" si="107"/>
        <v>0</v>
      </c>
    </row>
    <row r="97" spans="1:115" x14ac:dyDescent="0.4">
      <c r="A97" s="24">
        <v>88</v>
      </c>
      <c r="B97" s="34" t="s">
        <v>89</v>
      </c>
      <c r="C97" s="7">
        <f t="shared" si="58"/>
        <v>0</v>
      </c>
      <c r="D97" s="8">
        <f t="shared" si="59"/>
        <v>4900</v>
      </c>
      <c r="E97" s="8">
        <f t="shared" si="60"/>
        <v>4600</v>
      </c>
      <c r="F97" s="8">
        <f t="shared" si="61"/>
        <v>2400</v>
      </c>
      <c r="G97" s="8">
        <f t="shared" si="62"/>
        <v>0</v>
      </c>
      <c r="H97" s="40">
        <f t="shared" si="63"/>
        <v>11900</v>
      </c>
      <c r="I97" s="8">
        <f t="shared" si="64"/>
        <v>0</v>
      </c>
      <c r="J97" s="8">
        <f t="shared" si="65"/>
        <v>2900</v>
      </c>
      <c r="K97" s="8">
        <f t="shared" si="66"/>
        <v>2700</v>
      </c>
      <c r="L97" s="8">
        <f t="shared" si="67"/>
        <v>1200</v>
      </c>
      <c r="M97" s="8">
        <f t="shared" si="68"/>
        <v>0</v>
      </c>
      <c r="N97" s="41">
        <f t="shared" si="69"/>
        <v>6800</v>
      </c>
      <c r="O97" s="8">
        <f t="shared" si="70"/>
        <v>0</v>
      </c>
      <c r="P97" s="8">
        <f t="shared" si="71"/>
        <v>1400</v>
      </c>
      <c r="Q97" s="8">
        <f t="shared" si="72"/>
        <v>1300</v>
      </c>
      <c r="R97" s="8">
        <f t="shared" si="73"/>
        <v>1200</v>
      </c>
      <c r="S97" s="8">
        <f t="shared" si="74"/>
        <v>0</v>
      </c>
      <c r="T97" s="41">
        <f t="shared" si="75"/>
        <v>3900</v>
      </c>
      <c r="U97" s="8">
        <f t="shared" si="76"/>
        <v>0</v>
      </c>
      <c r="V97" s="8">
        <f t="shared" si="77"/>
        <v>600</v>
      </c>
      <c r="W97" s="8">
        <f t="shared" si="78"/>
        <v>600</v>
      </c>
      <c r="X97" s="8">
        <f t="shared" si="79"/>
        <v>0</v>
      </c>
      <c r="Y97" s="8">
        <f t="shared" si="80"/>
        <v>0</v>
      </c>
      <c r="Z97" s="41">
        <f t="shared" si="81"/>
        <v>1200</v>
      </c>
      <c r="AA97" s="25"/>
      <c r="AB97" s="26">
        <f t="shared" si="82"/>
        <v>0</v>
      </c>
      <c r="AC97" s="25"/>
      <c r="AD97" s="26">
        <f t="shared" si="83"/>
        <v>0</v>
      </c>
      <c r="AE97" s="25"/>
      <c r="AF97" s="26">
        <f t="shared" si="84"/>
        <v>0</v>
      </c>
      <c r="AG97" s="27">
        <f t="shared" si="85"/>
        <v>0</v>
      </c>
      <c r="AH97" s="25">
        <v>300</v>
      </c>
      <c r="AI97" s="25">
        <v>200</v>
      </c>
      <c r="AJ97" s="25">
        <v>1200</v>
      </c>
      <c r="AK97" s="25">
        <v>0</v>
      </c>
      <c r="AL97" s="26">
        <f t="shared" si="86"/>
        <v>1700</v>
      </c>
      <c r="AM97" s="25">
        <v>300</v>
      </c>
      <c r="AN97" s="25">
        <v>200</v>
      </c>
      <c r="AO97" s="25">
        <v>1200</v>
      </c>
      <c r="AP97" s="25">
        <v>0</v>
      </c>
      <c r="AQ97" s="26">
        <f t="shared" si="87"/>
        <v>1700</v>
      </c>
      <c r="AR97" s="25">
        <v>0</v>
      </c>
      <c r="AS97" s="25">
        <v>0</v>
      </c>
      <c r="AT97" s="25">
        <v>0</v>
      </c>
      <c r="AU97" s="25">
        <v>0</v>
      </c>
      <c r="AV97" s="26">
        <f t="shared" si="88"/>
        <v>0</v>
      </c>
      <c r="AW97" s="27">
        <f t="shared" si="89"/>
        <v>3400</v>
      </c>
      <c r="AX97" s="25">
        <v>1200</v>
      </c>
      <c r="AY97" s="25">
        <v>1200</v>
      </c>
      <c r="AZ97" s="25">
        <v>0</v>
      </c>
      <c r="BA97" s="25">
        <v>0</v>
      </c>
      <c r="BB97" s="26">
        <f t="shared" si="90"/>
        <v>2400</v>
      </c>
      <c r="BC97" s="25">
        <v>500</v>
      </c>
      <c r="BD97" s="25">
        <v>500</v>
      </c>
      <c r="BE97" s="25">
        <v>0</v>
      </c>
      <c r="BF97" s="25">
        <v>0</v>
      </c>
      <c r="BG97" s="26">
        <f t="shared" si="91"/>
        <v>1000</v>
      </c>
      <c r="BH97" s="25">
        <v>300</v>
      </c>
      <c r="BI97" s="25">
        <v>300</v>
      </c>
      <c r="BJ97" s="25">
        <v>0</v>
      </c>
      <c r="BK97" s="25">
        <v>0</v>
      </c>
      <c r="BL97" s="26">
        <f t="shared" si="92"/>
        <v>600</v>
      </c>
      <c r="BM97" s="27">
        <f t="shared" si="93"/>
        <v>4000</v>
      </c>
      <c r="BN97" s="25">
        <v>1400</v>
      </c>
      <c r="BO97" s="25">
        <v>1300</v>
      </c>
      <c r="BP97" s="25">
        <v>0</v>
      </c>
      <c r="BQ97" s="25">
        <v>0</v>
      </c>
      <c r="BR97" s="26">
        <f t="shared" si="94"/>
        <v>2700</v>
      </c>
      <c r="BS97" s="25">
        <v>600</v>
      </c>
      <c r="BT97" s="25">
        <v>600</v>
      </c>
      <c r="BU97" s="25">
        <v>0</v>
      </c>
      <c r="BV97" s="25">
        <v>0</v>
      </c>
      <c r="BW97" s="26">
        <f t="shared" si="95"/>
        <v>1200</v>
      </c>
      <c r="BX97" s="25">
        <f>[1]พรบ.ทะเบียน!R96+[1]พรบ.ตรวจสอบ!R96+[1]พรบ.นำเข้า!R96</f>
        <v>300</v>
      </c>
      <c r="BY97" s="25">
        <f>[1]พรบ.ทะเบียน!S96+[1]พรบ.ตรวจสอบ!S96+[1]พรบ.นำเข้า!S96</f>
        <v>300</v>
      </c>
      <c r="BZ97" s="25">
        <f>[1]พรบ.ทะเบียน!T96+[1]พรบ.ตรวจสอบ!T96+[1]พรบ.นำเข้า!T96</f>
        <v>0</v>
      </c>
      <c r="CA97" s="25">
        <f>[1]พรบ.ทะเบียน!U96+[1]พรบ.ตรวจสอบ!U96+[1]พรบ.นำเข้า!U96</f>
        <v>0</v>
      </c>
      <c r="CB97" s="26">
        <f t="shared" si="96"/>
        <v>600</v>
      </c>
      <c r="CC97" s="27">
        <f t="shared" si="97"/>
        <v>4500</v>
      </c>
      <c r="CD97" s="25">
        <v>0</v>
      </c>
      <c r="CE97" s="25">
        <v>0</v>
      </c>
      <c r="CF97" s="25">
        <v>0</v>
      </c>
      <c r="CG97" s="25">
        <v>0</v>
      </c>
      <c r="CH97" s="26">
        <f t="shared" si="98"/>
        <v>0</v>
      </c>
      <c r="CI97" s="25">
        <v>0</v>
      </c>
      <c r="CJ97" s="25">
        <v>0</v>
      </c>
      <c r="CK97" s="25">
        <v>0</v>
      </c>
      <c r="CL97" s="25">
        <v>0</v>
      </c>
      <c r="CM97" s="26">
        <f t="shared" si="99"/>
        <v>0</v>
      </c>
      <c r="CN97" s="25">
        <v>0</v>
      </c>
      <c r="CO97" s="25">
        <v>0</v>
      </c>
      <c r="CP97" s="25">
        <v>0</v>
      </c>
      <c r="CQ97" s="25">
        <v>0</v>
      </c>
      <c r="CR97" s="26">
        <f t="shared" si="100"/>
        <v>0</v>
      </c>
      <c r="CS97" s="27">
        <f t="shared" si="101"/>
        <v>0</v>
      </c>
      <c r="CT97" s="25"/>
      <c r="CU97" s="25"/>
      <c r="CV97" s="25"/>
      <c r="CW97" s="25"/>
      <c r="CX97" s="26">
        <f t="shared" si="102"/>
        <v>0</v>
      </c>
      <c r="CY97" s="27">
        <f t="shared" si="103"/>
        <v>0</v>
      </c>
      <c r="CZ97" s="25"/>
      <c r="DA97" s="25"/>
      <c r="DB97" s="25"/>
      <c r="DC97" s="25"/>
      <c r="DD97" s="26">
        <f t="shared" si="104"/>
        <v>0</v>
      </c>
      <c r="DE97" s="27">
        <f t="shared" si="105"/>
        <v>0</v>
      </c>
      <c r="DF97" s="25"/>
      <c r="DG97" s="25"/>
      <c r="DH97" s="25"/>
      <c r="DI97" s="25"/>
      <c r="DJ97" s="26">
        <f t="shared" si="106"/>
        <v>0</v>
      </c>
      <c r="DK97" s="28">
        <f t="shared" si="107"/>
        <v>0</v>
      </c>
    </row>
    <row r="98" spans="1:115" x14ac:dyDescent="0.4">
      <c r="A98" s="24">
        <v>89</v>
      </c>
      <c r="B98" s="34" t="s">
        <v>90</v>
      </c>
      <c r="C98" s="7">
        <f t="shared" si="58"/>
        <v>0</v>
      </c>
      <c r="D98" s="8">
        <f t="shared" si="59"/>
        <v>7400</v>
      </c>
      <c r="E98" s="8">
        <f t="shared" si="60"/>
        <v>5300</v>
      </c>
      <c r="F98" s="8">
        <f t="shared" si="61"/>
        <v>1600</v>
      </c>
      <c r="G98" s="8">
        <f t="shared" si="62"/>
        <v>0</v>
      </c>
      <c r="H98" s="40">
        <f t="shared" si="63"/>
        <v>14300</v>
      </c>
      <c r="I98" s="8">
        <f t="shared" si="64"/>
        <v>0</v>
      </c>
      <c r="J98" s="8">
        <f t="shared" si="65"/>
        <v>4100</v>
      </c>
      <c r="K98" s="8">
        <f t="shared" si="66"/>
        <v>2900</v>
      </c>
      <c r="L98" s="8">
        <f t="shared" si="67"/>
        <v>800</v>
      </c>
      <c r="M98" s="8">
        <f t="shared" si="68"/>
        <v>0</v>
      </c>
      <c r="N98" s="41">
        <f t="shared" si="69"/>
        <v>7800</v>
      </c>
      <c r="O98" s="8">
        <f t="shared" si="70"/>
        <v>0</v>
      </c>
      <c r="P98" s="8">
        <f t="shared" si="71"/>
        <v>2100</v>
      </c>
      <c r="Q98" s="8">
        <f t="shared" si="72"/>
        <v>1500</v>
      </c>
      <c r="R98" s="8">
        <f t="shared" si="73"/>
        <v>800</v>
      </c>
      <c r="S98" s="8">
        <f t="shared" si="74"/>
        <v>0</v>
      </c>
      <c r="T98" s="41">
        <f t="shared" si="75"/>
        <v>4400</v>
      </c>
      <c r="U98" s="8">
        <f t="shared" si="76"/>
        <v>0</v>
      </c>
      <c r="V98" s="8">
        <f t="shared" si="77"/>
        <v>1200</v>
      </c>
      <c r="W98" s="8">
        <f t="shared" si="78"/>
        <v>900</v>
      </c>
      <c r="X98" s="8">
        <f t="shared" si="79"/>
        <v>0</v>
      </c>
      <c r="Y98" s="8">
        <f t="shared" si="80"/>
        <v>0</v>
      </c>
      <c r="Z98" s="41">
        <f t="shared" si="81"/>
        <v>2100</v>
      </c>
      <c r="AA98" s="25"/>
      <c r="AB98" s="26">
        <f t="shared" si="82"/>
        <v>0</v>
      </c>
      <c r="AC98" s="25"/>
      <c r="AD98" s="26">
        <f t="shared" si="83"/>
        <v>0</v>
      </c>
      <c r="AE98" s="25"/>
      <c r="AF98" s="26">
        <f t="shared" si="84"/>
        <v>0</v>
      </c>
      <c r="AG98" s="27">
        <f t="shared" si="85"/>
        <v>0</v>
      </c>
      <c r="AH98" s="25">
        <v>200</v>
      </c>
      <c r="AI98" s="25">
        <v>200</v>
      </c>
      <c r="AJ98" s="25">
        <v>800</v>
      </c>
      <c r="AK98" s="25">
        <v>0</v>
      </c>
      <c r="AL98" s="26">
        <f t="shared" si="86"/>
        <v>1200</v>
      </c>
      <c r="AM98" s="25">
        <v>200</v>
      </c>
      <c r="AN98" s="25">
        <v>100</v>
      </c>
      <c r="AO98" s="25">
        <v>800</v>
      </c>
      <c r="AP98" s="25">
        <v>0</v>
      </c>
      <c r="AQ98" s="26">
        <f t="shared" si="87"/>
        <v>1100</v>
      </c>
      <c r="AR98" s="25">
        <v>0</v>
      </c>
      <c r="AS98" s="25">
        <v>0</v>
      </c>
      <c r="AT98" s="25">
        <v>0</v>
      </c>
      <c r="AU98" s="25">
        <v>0</v>
      </c>
      <c r="AV98" s="26">
        <f t="shared" si="88"/>
        <v>0</v>
      </c>
      <c r="AW98" s="27">
        <f t="shared" si="89"/>
        <v>2300</v>
      </c>
      <c r="AX98" s="25">
        <v>2400</v>
      </c>
      <c r="AY98" s="25">
        <v>1200</v>
      </c>
      <c r="AZ98" s="25">
        <v>0</v>
      </c>
      <c r="BA98" s="25">
        <v>0</v>
      </c>
      <c r="BB98" s="26">
        <f t="shared" si="90"/>
        <v>3600</v>
      </c>
      <c r="BC98" s="25">
        <v>1000</v>
      </c>
      <c r="BD98" s="25">
        <v>500</v>
      </c>
      <c r="BE98" s="25">
        <v>0</v>
      </c>
      <c r="BF98" s="25">
        <v>0</v>
      </c>
      <c r="BG98" s="26">
        <f t="shared" si="91"/>
        <v>1500</v>
      </c>
      <c r="BH98" s="25">
        <v>600</v>
      </c>
      <c r="BI98" s="25">
        <v>300</v>
      </c>
      <c r="BJ98" s="25">
        <v>0</v>
      </c>
      <c r="BK98" s="25">
        <v>0</v>
      </c>
      <c r="BL98" s="26">
        <f t="shared" si="92"/>
        <v>900</v>
      </c>
      <c r="BM98" s="27">
        <f t="shared" si="93"/>
        <v>6000</v>
      </c>
      <c r="BN98" s="25">
        <v>1500</v>
      </c>
      <c r="BO98" s="25">
        <v>1500</v>
      </c>
      <c r="BP98" s="25">
        <v>0</v>
      </c>
      <c r="BQ98" s="25">
        <v>0</v>
      </c>
      <c r="BR98" s="26">
        <f t="shared" si="94"/>
        <v>3000</v>
      </c>
      <c r="BS98" s="25">
        <v>900</v>
      </c>
      <c r="BT98" s="25">
        <v>900</v>
      </c>
      <c r="BU98" s="25">
        <v>0</v>
      </c>
      <c r="BV98" s="25">
        <v>0</v>
      </c>
      <c r="BW98" s="26">
        <f t="shared" si="95"/>
        <v>1800</v>
      </c>
      <c r="BX98" s="25">
        <f>[1]พรบ.ทะเบียน!R97+[1]พรบ.ตรวจสอบ!R97+[1]พรบ.นำเข้า!R97</f>
        <v>600</v>
      </c>
      <c r="BY98" s="25">
        <f>[1]พรบ.ทะเบียน!S97+[1]พรบ.ตรวจสอบ!S97+[1]พรบ.นำเข้า!S97</f>
        <v>600</v>
      </c>
      <c r="BZ98" s="25">
        <f>[1]พรบ.ทะเบียน!T97+[1]พรบ.ตรวจสอบ!T97+[1]พรบ.นำเข้า!T97</f>
        <v>0</v>
      </c>
      <c r="CA98" s="25">
        <f>[1]พรบ.ทะเบียน!U97+[1]พรบ.ตรวจสอบ!U97+[1]พรบ.นำเข้า!U97</f>
        <v>0</v>
      </c>
      <c r="CB98" s="26">
        <f t="shared" si="96"/>
        <v>1200</v>
      </c>
      <c r="CC98" s="27">
        <f t="shared" si="97"/>
        <v>6000</v>
      </c>
      <c r="CD98" s="25">
        <v>0</v>
      </c>
      <c r="CE98" s="25">
        <v>0</v>
      </c>
      <c r="CF98" s="25">
        <v>0</v>
      </c>
      <c r="CG98" s="25">
        <v>0</v>
      </c>
      <c r="CH98" s="26">
        <f t="shared" si="98"/>
        <v>0</v>
      </c>
      <c r="CI98" s="25">
        <v>0</v>
      </c>
      <c r="CJ98" s="25">
        <v>0</v>
      </c>
      <c r="CK98" s="25">
        <v>0</v>
      </c>
      <c r="CL98" s="25">
        <v>0</v>
      </c>
      <c r="CM98" s="26">
        <f t="shared" si="99"/>
        <v>0</v>
      </c>
      <c r="CN98" s="25">
        <v>0</v>
      </c>
      <c r="CO98" s="25">
        <v>0</v>
      </c>
      <c r="CP98" s="25">
        <v>0</v>
      </c>
      <c r="CQ98" s="25">
        <v>0</v>
      </c>
      <c r="CR98" s="26">
        <f t="shared" si="100"/>
        <v>0</v>
      </c>
      <c r="CS98" s="27">
        <f t="shared" si="101"/>
        <v>0</v>
      </c>
      <c r="CT98" s="25"/>
      <c r="CU98" s="25"/>
      <c r="CV98" s="25"/>
      <c r="CW98" s="25"/>
      <c r="CX98" s="26">
        <f t="shared" si="102"/>
        <v>0</v>
      </c>
      <c r="CY98" s="27">
        <f t="shared" si="103"/>
        <v>0</v>
      </c>
      <c r="CZ98" s="25"/>
      <c r="DA98" s="25"/>
      <c r="DB98" s="25"/>
      <c r="DC98" s="25"/>
      <c r="DD98" s="26">
        <f t="shared" si="104"/>
        <v>0</v>
      </c>
      <c r="DE98" s="27">
        <f t="shared" si="105"/>
        <v>0</v>
      </c>
      <c r="DF98" s="25"/>
      <c r="DG98" s="25"/>
      <c r="DH98" s="25"/>
      <c r="DI98" s="25"/>
      <c r="DJ98" s="26">
        <f t="shared" si="106"/>
        <v>0</v>
      </c>
      <c r="DK98" s="28">
        <f t="shared" si="107"/>
        <v>0</v>
      </c>
    </row>
    <row r="99" spans="1:115" x14ac:dyDescent="0.4">
      <c r="A99" s="24">
        <v>90</v>
      </c>
      <c r="B99" s="34" t="s">
        <v>91</v>
      </c>
      <c r="C99" s="7">
        <f t="shared" si="58"/>
        <v>0</v>
      </c>
      <c r="D99" s="8">
        <f t="shared" si="59"/>
        <v>13300</v>
      </c>
      <c r="E99" s="8">
        <f t="shared" si="60"/>
        <v>9100</v>
      </c>
      <c r="F99" s="8">
        <f t="shared" si="61"/>
        <v>13600</v>
      </c>
      <c r="G99" s="8">
        <f t="shared" si="62"/>
        <v>0</v>
      </c>
      <c r="H99" s="40">
        <f t="shared" si="63"/>
        <v>36000</v>
      </c>
      <c r="I99" s="8">
        <f t="shared" si="64"/>
        <v>0</v>
      </c>
      <c r="J99" s="8">
        <f t="shared" si="65"/>
        <v>7000</v>
      </c>
      <c r="K99" s="8">
        <f t="shared" si="66"/>
        <v>5000</v>
      </c>
      <c r="L99" s="8">
        <f t="shared" si="67"/>
        <v>7200</v>
      </c>
      <c r="M99" s="8">
        <f t="shared" si="68"/>
        <v>0</v>
      </c>
      <c r="N99" s="41">
        <f t="shared" si="69"/>
        <v>19200</v>
      </c>
      <c r="O99" s="8">
        <f t="shared" si="70"/>
        <v>0</v>
      </c>
      <c r="P99" s="8">
        <f t="shared" si="71"/>
        <v>3600</v>
      </c>
      <c r="Q99" s="8">
        <f t="shared" si="72"/>
        <v>2600</v>
      </c>
      <c r="R99" s="8">
        <f t="shared" si="73"/>
        <v>3400</v>
      </c>
      <c r="S99" s="8">
        <f t="shared" si="74"/>
        <v>0</v>
      </c>
      <c r="T99" s="41">
        <f t="shared" si="75"/>
        <v>9600</v>
      </c>
      <c r="U99" s="8">
        <f t="shared" si="76"/>
        <v>0</v>
      </c>
      <c r="V99" s="8">
        <f t="shared" si="77"/>
        <v>2700</v>
      </c>
      <c r="W99" s="8">
        <f t="shared" si="78"/>
        <v>1500</v>
      </c>
      <c r="X99" s="8">
        <f t="shared" si="79"/>
        <v>3000</v>
      </c>
      <c r="Y99" s="8">
        <f t="shared" si="80"/>
        <v>0</v>
      </c>
      <c r="Z99" s="41">
        <f t="shared" si="81"/>
        <v>7200</v>
      </c>
      <c r="AA99" s="25"/>
      <c r="AB99" s="26">
        <f t="shared" si="82"/>
        <v>0</v>
      </c>
      <c r="AC99" s="25"/>
      <c r="AD99" s="26">
        <f t="shared" si="83"/>
        <v>0</v>
      </c>
      <c r="AE99" s="25"/>
      <c r="AF99" s="26">
        <f t="shared" si="84"/>
        <v>0</v>
      </c>
      <c r="AG99" s="27">
        <f t="shared" si="85"/>
        <v>0</v>
      </c>
      <c r="AH99" s="25">
        <v>1800</v>
      </c>
      <c r="AI99" s="25">
        <v>1200</v>
      </c>
      <c r="AJ99" s="25">
        <v>7200</v>
      </c>
      <c r="AK99" s="25">
        <v>0</v>
      </c>
      <c r="AL99" s="26">
        <f t="shared" si="86"/>
        <v>10200</v>
      </c>
      <c r="AM99" s="25">
        <v>900</v>
      </c>
      <c r="AN99" s="25">
        <v>600</v>
      </c>
      <c r="AO99" s="25">
        <v>3400</v>
      </c>
      <c r="AP99" s="25">
        <v>0</v>
      </c>
      <c r="AQ99" s="26">
        <f t="shared" si="87"/>
        <v>4900</v>
      </c>
      <c r="AR99" s="25">
        <v>600</v>
      </c>
      <c r="AS99" s="25">
        <v>300</v>
      </c>
      <c r="AT99" s="25">
        <v>3000</v>
      </c>
      <c r="AU99" s="25">
        <v>0</v>
      </c>
      <c r="AV99" s="26">
        <f t="shared" si="88"/>
        <v>3900</v>
      </c>
      <c r="AW99" s="27">
        <f t="shared" si="89"/>
        <v>19000</v>
      </c>
      <c r="AX99" s="25">
        <v>3000</v>
      </c>
      <c r="AY99" s="25">
        <v>1600</v>
      </c>
      <c r="AZ99" s="25">
        <v>0</v>
      </c>
      <c r="BA99" s="25">
        <v>0</v>
      </c>
      <c r="BB99" s="26">
        <f t="shared" si="90"/>
        <v>4600</v>
      </c>
      <c r="BC99" s="25">
        <v>1500</v>
      </c>
      <c r="BD99" s="25">
        <v>800</v>
      </c>
      <c r="BE99" s="25">
        <v>0</v>
      </c>
      <c r="BF99" s="25">
        <v>0</v>
      </c>
      <c r="BG99" s="26">
        <f t="shared" si="91"/>
        <v>2300</v>
      </c>
      <c r="BH99" s="25">
        <v>1500</v>
      </c>
      <c r="BI99" s="25">
        <v>600</v>
      </c>
      <c r="BJ99" s="25">
        <v>0</v>
      </c>
      <c r="BK99" s="25">
        <v>0</v>
      </c>
      <c r="BL99" s="26">
        <f t="shared" si="92"/>
        <v>2100</v>
      </c>
      <c r="BM99" s="27">
        <f t="shared" si="93"/>
        <v>9000</v>
      </c>
      <c r="BN99" s="25">
        <v>2200</v>
      </c>
      <c r="BO99" s="25">
        <v>2200</v>
      </c>
      <c r="BP99" s="25">
        <v>0</v>
      </c>
      <c r="BQ99" s="25">
        <v>0</v>
      </c>
      <c r="BR99" s="26">
        <f t="shared" si="94"/>
        <v>4400</v>
      </c>
      <c r="BS99" s="25">
        <v>1200</v>
      </c>
      <c r="BT99" s="25">
        <v>1200</v>
      </c>
      <c r="BU99" s="25">
        <v>0</v>
      </c>
      <c r="BV99" s="25">
        <v>0</v>
      </c>
      <c r="BW99" s="26">
        <f t="shared" si="95"/>
        <v>2400</v>
      </c>
      <c r="BX99" s="25">
        <f>[1]พรบ.ทะเบียน!R98+[1]พรบ.ตรวจสอบ!R98+[1]พรบ.นำเข้า!R98</f>
        <v>600</v>
      </c>
      <c r="BY99" s="25">
        <f>[1]พรบ.ทะเบียน!S98+[1]พรบ.ตรวจสอบ!S98+[1]พรบ.นำเข้า!S98</f>
        <v>600</v>
      </c>
      <c r="BZ99" s="25">
        <f>[1]พรบ.ทะเบียน!T98+[1]พรบ.ตรวจสอบ!T98+[1]พรบ.นำเข้า!T98</f>
        <v>0</v>
      </c>
      <c r="CA99" s="25">
        <f>[1]พรบ.ทะเบียน!U98+[1]พรบ.ตรวจสอบ!U98+[1]พรบ.นำเข้า!U98</f>
        <v>0</v>
      </c>
      <c r="CB99" s="26">
        <f t="shared" si="96"/>
        <v>1200</v>
      </c>
      <c r="CC99" s="27">
        <f t="shared" si="97"/>
        <v>8000</v>
      </c>
      <c r="CD99" s="25">
        <v>0</v>
      </c>
      <c r="CE99" s="25">
        <v>0</v>
      </c>
      <c r="CF99" s="25">
        <v>0</v>
      </c>
      <c r="CG99" s="25">
        <v>0</v>
      </c>
      <c r="CH99" s="26">
        <f t="shared" si="98"/>
        <v>0</v>
      </c>
      <c r="CI99" s="25">
        <v>0</v>
      </c>
      <c r="CJ99" s="25">
        <v>0</v>
      </c>
      <c r="CK99" s="25">
        <v>0</v>
      </c>
      <c r="CL99" s="25">
        <v>0</v>
      </c>
      <c r="CM99" s="26">
        <f t="shared" si="99"/>
        <v>0</v>
      </c>
      <c r="CN99" s="25">
        <v>0</v>
      </c>
      <c r="CO99" s="25">
        <v>0</v>
      </c>
      <c r="CP99" s="25">
        <v>0</v>
      </c>
      <c r="CQ99" s="25">
        <v>0</v>
      </c>
      <c r="CR99" s="26">
        <f t="shared" si="100"/>
        <v>0</v>
      </c>
      <c r="CS99" s="27">
        <f t="shared" si="101"/>
        <v>0</v>
      </c>
      <c r="CT99" s="25"/>
      <c r="CU99" s="25"/>
      <c r="CV99" s="25"/>
      <c r="CW99" s="25"/>
      <c r="CX99" s="26">
        <f t="shared" si="102"/>
        <v>0</v>
      </c>
      <c r="CY99" s="27">
        <f t="shared" si="103"/>
        <v>0</v>
      </c>
      <c r="CZ99" s="25"/>
      <c r="DA99" s="25"/>
      <c r="DB99" s="25"/>
      <c r="DC99" s="25"/>
      <c r="DD99" s="26">
        <f t="shared" si="104"/>
        <v>0</v>
      </c>
      <c r="DE99" s="27">
        <f t="shared" si="105"/>
        <v>0</v>
      </c>
      <c r="DF99" s="25"/>
      <c r="DG99" s="25"/>
      <c r="DH99" s="25"/>
      <c r="DI99" s="25"/>
      <c r="DJ99" s="26">
        <f t="shared" si="106"/>
        <v>0</v>
      </c>
      <c r="DK99" s="28">
        <f t="shared" si="107"/>
        <v>0</v>
      </c>
    </row>
    <row r="100" spans="1:115" x14ac:dyDescent="0.4">
      <c r="A100" s="24">
        <v>91</v>
      </c>
      <c r="B100" s="34" t="s">
        <v>92</v>
      </c>
      <c r="C100" s="7">
        <f t="shared" si="58"/>
        <v>0</v>
      </c>
      <c r="D100" s="8">
        <f t="shared" si="59"/>
        <v>10500</v>
      </c>
      <c r="E100" s="8">
        <f t="shared" si="60"/>
        <v>6700</v>
      </c>
      <c r="F100" s="8">
        <f t="shared" si="61"/>
        <v>8000</v>
      </c>
      <c r="G100" s="8">
        <f t="shared" si="62"/>
        <v>0</v>
      </c>
      <c r="H100" s="40">
        <f t="shared" si="63"/>
        <v>25200</v>
      </c>
      <c r="I100" s="8">
        <f t="shared" si="64"/>
        <v>0</v>
      </c>
      <c r="J100" s="8">
        <f t="shared" si="65"/>
        <v>5500</v>
      </c>
      <c r="K100" s="8">
        <f t="shared" si="66"/>
        <v>3500</v>
      </c>
      <c r="L100" s="8">
        <f t="shared" si="67"/>
        <v>4200</v>
      </c>
      <c r="M100" s="8">
        <f t="shared" si="68"/>
        <v>0</v>
      </c>
      <c r="N100" s="41">
        <f t="shared" si="69"/>
        <v>13200</v>
      </c>
      <c r="O100" s="8">
        <f t="shared" si="70"/>
        <v>0</v>
      </c>
      <c r="P100" s="8">
        <f t="shared" si="71"/>
        <v>2600</v>
      </c>
      <c r="Q100" s="8">
        <f t="shared" si="72"/>
        <v>1700</v>
      </c>
      <c r="R100" s="8">
        <f t="shared" si="73"/>
        <v>2100</v>
      </c>
      <c r="S100" s="8">
        <f t="shared" si="74"/>
        <v>0</v>
      </c>
      <c r="T100" s="41">
        <f t="shared" si="75"/>
        <v>6400</v>
      </c>
      <c r="U100" s="8">
        <f t="shared" si="76"/>
        <v>0</v>
      </c>
      <c r="V100" s="8">
        <f t="shared" si="77"/>
        <v>2400</v>
      </c>
      <c r="W100" s="8">
        <f t="shared" si="78"/>
        <v>1500</v>
      </c>
      <c r="X100" s="8">
        <f t="shared" si="79"/>
        <v>1700</v>
      </c>
      <c r="Y100" s="8">
        <f t="shared" si="80"/>
        <v>0</v>
      </c>
      <c r="Z100" s="41">
        <f t="shared" si="81"/>
        <v>5600</v>
      </c>
      <c r="AA100" s="25"/>
      <c r="AB100" s="26">
        <f t="shared" si="82"/>
        <v>0</v>
      </c>
      <c r="AC100" s="25"/>
      <c r="AD100" s="26">
        <f t="shared" si="83"/>
        <v>0</v>
      </c>
      <c r="AE100" s="25"/>
      <c r="AF100" s="26">
        <f t="shared" si="84"/>
        <v>0</v>
      </c>
      <c r="AG100" s="27">
        <f t="shared" si="85"/>
        <v>0</v>
      </c>
      <c r="AH100" s="25">
        <v>1200</v>
      </c>
      <c r="AI100" s="25">
        <v>600</v>
      </c>
      <c r="AJ100" s="25">
        <v>4200</v>
      </c>
      <c r="AK100" s="25">
        <v>0</v>
      </c>
      <c r="AL100" s="26">
        <f t="shared" si="86"/>
        <v>6000</v>
      </c>
      <c r="AM100" s="25">
        <v>500</v>
      </c>
      <c r="AN100" s="25">
        <v>300</v>
      </c>
      <c r="AO100" s="25">
        <v>2100</v>
      </c>
      <c r="AP100" s="25">
        <v>0</v>
      </c>
      <c r="AQ100" s="26">
        <f t="shared" si="87"/>
        <v>2900</v>
      </c>
      <c r="AR100" s="25">
        <v>300</v>
      </c>
      <c r="AS100" s="25">
        <v>300</v>
      </c>
      <c r="AT100" s="25">
        <v>1700</v>
      </c>
      <c r="AU100" s="25">
        <v>0</v>
      </c>
      <c r="AV100" s="26">
        <f t="shared" si="88"/>
        <v>2300</v>
      </c>
      <c r="AW100" s="27">
        <f t="shared" si="89"/>
        <v>11200</v>
      </c>
      <c r="AX100" s="25">
        <v>3000</v>
      </c>
      <c r="AY100" s="25">
        <v>1600</v>
      </c>
      <c r="AZ100" s="25">
        <v>0</v>
      </c>
      <c r="BA100" s="25">
        <v>0</v>
      </c>
      <c r="BB100" s="26">
        <f t="shared" si="90"/>
        <v>4600</v>
      </c>
      <c r="BC100" s="25">
        <v>1500</v>
      </c>
      <c r="BD100" s="25">
        <v>800</v>
      </c>
      <c r="BE100" s="25">
        <v>0</v>
      </c>
      <c r="BF100" s="25">
        <v>0</v>
      </c>
      <c r="BG100" s="26">
        <f t="shared" si="91"/>
        <v>2300</v>
      </c>
      <c r="BH100" s="25">
        <v>1500</v>
      </c>
      <c r="BI100" s="25">
        <v>600</v>
      </c>
      <c r="BJ100" s="25">
        <v>0</v>
      </c>
      <c r="BK100" s="25">
        <v>0</v>
      </c>
      <c r="BL100" s="26">
        <f t="shared" si="92"/>
        <v>2100</v>
      </c>
      <c r="BM100" s="27">
        <f t="shared" si="93"/>
        <v>9000</v>
      </c>
      <c r="BN100" s="25">
        <v>1300</v>
      </c>
      <c r="BO100" s="25">
        <v>1300</v>
      </c>
      <c r="BP100" s="25">
        <v>0</v>
      </c>
      <c r="BQ100" s="25">
        <v>0</v>
      </c>
      <c r="BR100" s="26">
        <f t="shared" si="94"/>
        <v>2600</v>
      </c>
      <c r="BS100" s="25">
        <v>600</v>
      </c>
      <c r="BT100" s="25">
        <v>600</v>
      </c>
      <c r="BU100" s="25">
        <v>0</v>
      </c>
      <c r="BV100" s="25">
        <v>0</v>
      </c>
      <c r="BW100" s="26">
        <f t="shared" si="95"/>
        <v>1200</v>
      </c>
      <c r="BX100" s="25">
        <f>[1]พรบ.ทะเบียน!R99+[1]พรบ.ตรวจสอบ!R99+[1]พรบ.นำเข้า!R99</f>
        <v>600</v>
      </c>
      <c r="BY100" s="25">
        <f>[1]พรบ.ทะเบียน!S99+[1]พรบ.ตรวจสอบ!S99+[1]พรบ.นำเข้า!S99</f>
        <v>600</v>
      </c>
      <c r="BZ100" s="25">
        <f>[1]พรบ.ทะเบียน!T99+[1]พรบ.ตรวจสอบ!T99+[1]พรบ.นำเข้า!T99</f>
        <v>0</v>
      </c>
      <c r="CA100" s="25">
        <f>[1]พรบ.ทะเบียน!U99+[1]พรบ.ตรวจสอบ!U99+[1]พรบ.นำเข้า!U99</f>
        <v>0</v>
      </c>
      <c r="CB100" s="26">
        <f t="shared" si="96"/>
        <v>1200</v>
      </c>
      <c r="CC100" s="27">
        <f t="shared" si="97"/>
        <v>5000</v>
      </c>
      <c r="CD100" s="25">
        <v>0</v>
      </c>
      <c r="CE100" s="25">
        <v>0</v>
      </c>
      <c r="CF100" s="25">
        <v>0</v>
      </c>
      <c r="CG100" s="25">
        <v>0</v>
      </c>
      <c r="CH100" s="26">
        <f t="shared" si="98"/>
        <v>0</v>
      </c>
      <c r="CI100" s="25">
        <v>0</v>
      </c>
      <c r="CJ100" s="25">
        <v>0</v>
      </c>
      <c r="CK100" s="25">
        <v>0</v>
      </c>
      <c r="CL100" s="25">
        <v>0</v>
      </c>
      <c r="CM100" s="26">
        <f t="shared" si="99"/>
        <v>0</v>
      </c>
      <c r="CN100" s="25">
        <v>0</v>
      </c>
      <c r="CO100" s="25">
        <v>0</v>
      </c>
      <c r="CP100" s="25">
        <v>0</v>
      </c>
      <c r="CQ100" s="25">
        <v>0</v>
      </c>
      <c r="CR100" s="26">
        <f t="shared" si="100"/>
        <v>0</v>
      </c>
      <c r="CS100" s="27">
        <f t="shared" si="101"/>
        <v>0</v>
      </c>
      <c r="CT100" s="25"/>
      <c r="CU100" s="25"/>
      <c r="CV100" s="25"/>
      <c r="CW100" s="25"/>
      <c r="CX100" s="26">
        <f t="shared" si="102"/>
        <v>0</v>
      </c>
      <c r="CY100" s="27">
        <f t="shared" si="103"/>
        <v>0</v>
      </c>
      <c r="CZ100" s="25"/>
      <c r="DA100" s="25"/>
      <c r="DB100" s="25"/>
      <c r="DC100" s="25"/>
      <c r="DD100" s="26">
        <f t="shared" si="104"/>
        <v>0</v>
      </c>
      <c r="DE100" s="27">
        <f t="shared" si="105"/>
        <v>0</v>
      </c>
      <c r="DF100" s="25"/>
      <c r="DG100" s="25"/>
      <c r="DH100" s="25"/>
      <c r="DI100" s="25"/>
      <c r="DJ100" s="26">
        <f t="shared" si="106"/>
        <v>0</v>
      </c>
      <c r="DK100" s="28">
        <f t="shared" si="107"/>
        <v>0</v>
      </c>
    </row>
    <row r="101" spans="1:115" x14ac:dyDescent="0.4">
      <c r="A101" s="24">
        <v>92</v>
      </c>
      <c r="B101" s="34" t="s">
        <v>93</v>
      </c>
      <c r="C101" s="7">
        <f t="shared" si="58"/>
        <v>0</v>
      </c>
      <c r="D101" s="8">
        <f t="shared" si="59"/>
        <v>28800</v>
      </c>
      <c r="E101" s="8">
        <f t="shared" si="60"/>
        <v>13100</v>
      </c>
      <c r="F101" s="8">
        <f t="shared" si="61"/>
        <v>6000</v>
      </c>
      <c r="G101" s="8">
        <f t="shared" si="62"/>
        <v>0</v>
      </c>
      <c r="H101" s="40">
        <f t="shared" si="63"/>
        <v>47900</v>
      </c>
      <c r="I101" s="8">
        <f t="shared" si="64"/>
        <v>0</v>
      </c>
      <c r="J101" s="8">
        <f t="shared" si="65"/>
        <v>14900</v>
      </c>
      <c r="K101" s="8">
        <f t="shared" si="66"/>
        <v>7300</v>
      </c>
      <c r="L101" s="8">
        <f t="shared" si="67"/>
        <v>3000</v>
      </c>
      <c r="M101" s="8">
        <f t="shared" si="68"/>
        <v>0</v>
      </c>
      <c r="N101" s="41">
        <f t="shared" si="69"/>
        <v>25200</v>
      </c>
      <c r="O101" s="8">
        <f t="shared" si="70"/>
        <v>0</v>
      </c>
      <c r="P101" s="8">
        <f t="shared" si="71"/>
        <v>7200</v>
      </c>
      <c r="Q101" s="8">
        <f t="shared" si="72"/>
        <v>3600</v>
      </c>
      <c r="R101" s="8">
        <f t="shared" si="73"/>
        <v>1500</v>
      </c>
      <c r="S101" s="8">
        <f t="shared" si="74"/>
        <v>0</v>
      </c>
      <c r="T101" s="41">
        <f t="shared" si="75"/>
        <v>12300</v>
      </c>
      <c r="U101" s="8">
        <f t="shared" si="76"/>
        <v>0</v>
      </c>
      <c r="V101" s="8">
        <f t="shared" si="77"/>
        <v>6700</v>
      </c>
      <c r="W101" s="8">
        <f t="shared" si="78"/>
        <v>2200</v>
      </c>
      <c r="X101" s="8">
        <f t="shared" si="79"/>
        <v>1500</v>
      </c>
      <c r="Y101" s="8">
        <f t="shared" si="80"/>
        <v>0</v>
      </c>
      <c r="Z101" s="41">
        <f t="shared" si="81"/>
        <v>10400</v>
      </c>
      <c r="AA101" s="25"/>
      <c r="AB101" s="26">
        <f t="shared" si="82"/>
        <v>0</v>
      </c>
      <c r="AC101" s="25"/>
      <c r="AD101" s="26">
        <f t="shared" si="83"/>
        <v>0</v>
      </c>
      <c r="AE101" s="25"/>
      <c r="AF101" s="26">
        <f t="shared" si="84"/>
        <v>0</v>
      </c>
      <c r="AG101" s="27">
        <f t="shared" si="85"/>
        <v>0</v>
      </c>
      <c r="AH101" s="25">
        <v>900</v>
      </c>
      <c r="AI101" s="25">
        <v>600</v>
      </c>
      <c r="AJ101" s="25">
        <v>3000</v>
      </c>
      <c r="AK101" s="25">
        <v>0</v>
      </c>
      <c r="AL101" s="26">
        <f t="shared" si="86"/>
        <v>4500</v>
      </c>
      <c r="AM101" s="25">
        <v>300</v>
      </c>
      <c r="AN101" s="25">
        <v>300</v>
      </c>
      <c r="AO101" s="25">
        <v>1500</v>
      </c>
      <c r="AP101" s="25">
        <v>0</v>
      </c>
      <c r="AQ101" s="26">
        <f t="shared" si="87"/>
        <v>2100</v>
      </c>
      <c r="AR101" s="25">
        <v>300</v>
      </c>
      <c r="AS101" s="25">
        <v>0</v>
      </c>
      <c r="AT101" s="25">
        <v>1500</v>
      </c>
      <c r="AU101" s="25">
        <v>0</v>
      </c>
      <c r="AV101" s="26">
        <f t="shared" si="88"/>
        <v>1800</v>
      </c>
      <c r="AW101" s="27">
        <f t="shared" si="89"/>
        <v>8400</v>
      </c>
      <c r="AX101" s="25">
        <v>12600</v>
      </c>
      <c r="AY101" s="25">
        <v>5400</v>
      </c>
      <c r="AZ101" s="25">
        <v>0</v>
      </c>
      <c r="BA101" s="25">
        <v>0</v>
      </c>
      <c r="BB101" s="26">
        <f t="shared" si="90"/>
        <v>18000</v>
      </c>
      <c r="BC101" s="25">
        <v>6300</v>
      </c>
      <c r="BD101" s="25">
        <v>2700</v>
      </c>
      <c r="BE101" s="25">
        <v>0</v>
      </c>
      <c r="BF101" s="25">
        <v>0</v>
      </c>
      <c r="BG101" s="26">
        <f t="shared" si="91"/>
        <v>9000</v>
      </c>
      <c r="BH101" s="25">
        <v>6100</v>
      </c>
      <c r="BI101" s="25">
        <v>1900</v>
      </c>
      <c r="BJ101" s="25">
        <v>0</v>
      </c>
      <c r="BK101" s="25">
        <v>0</v>
      </c>
      <c r="BL101" s="26">
        <f t="shared" si="92"/>
        <v>8000</v>
      </c>
      <c r="BM101" s="27">
        <f t="shared" si="93"/>
        <v>35000</v>
      </c>
      <c r="BN101" s="25">
        <v>1400</v>
      </c>
      <c r="BO101" s="25">
        <v>1300</v>
      </c>
      <c r="BP101" s="25">
        <v>0</v>
      </c>
      <c r="BQ101" s="25">
        <v>0</v>
      </c>
      <c r="BR101" s="26">
        <f t="shared" si="94"/>
        <v>2700</v>
      </c>
      <c r="BS101" s="25">
        <v>600</v>
      </c>
      <c r="BT101" s="25">
        <v>600</v>
      </c>
      <c r="BU101" s="25">
        <v>0</v>
      </c>
      <c r="BV101" s="25">
        <v>0</v>
      </c>
      <c r="BW101" s="26">
        <f t="shared" si="95"/>
        <v>1200</v>
      </c>
      <c r="BX101" s="25">
        <f>[1]พรบ.ทะเบียน!R100+[1]พรบ.ตรวจสอบ!R100+[1]พรบ.นำเข้า!R100</f>
        <v>300</v>
      </c>
      <c r="BY101" s="25">
        <f>[1]พรบ.ทะเบียน!S100+[1]พรบ.ตรวจสอบ!S100+[1]พรบ.นำเข้า!S100</f>
        <v>300</v>
      </c>
      <c r="BZ101" s="25">
        <f>[1]พรบ.ทะเบียน!T100+[1]พรบ.ตรวจสอบ!T100+[1]พรบ.นำเข้า!T100</f>
        <v>0</v>
      </c>
      <c r="CA101" s="25">
        <f>[1]พรบ.ทะเบียน!U100+[1]พรบ.ตรวจสอบ!U100+[1]พรบ.นำเข้า!U100</f>
        <v>0</v>
      </c>
      <c r="CB101" s="26">
        <f t="shared" si="96"/>
        <v>600</v>
      </c>
      <c r="CC101" s="27">
        <f t="shared" si="97"/>
        <v>4500</v>
      </c>
      <c r="CD101" s="25">
        <v>0</v>
      </c>
      <c r="CE101" s="25">
        <v>0</v>
      </c>
      <c r="CF101" s="25">
        <v>0</v>
      </c>
      <c r="CG101" s="25">
        <v>0</v>
      </c>
      <c r="CH101" s="26">
        <f t="shared" si="98"/>
        <v>0</v>
      </c>
      <c r="CI101" s="25">
        <v>0</v>
      </c>
      <c r="CJ101" s="25">
        <v>0</v>
      </c>
      <c r="CK101" s="25">
        <v>0</v>
      </c>
      <c r="CL101" s="25">
        <v>0</v>
      </c>
      <c r="CM101" s="26">
        <f t="shared" si="99"/>
        <v>0</v>
      </c>
      <c r="CN101" s="25">
        <v>0</v>
      </c>
      <c r="CO101" s="25">
        <v>0</v>
      </c>
      <c r="CP101" s="25">
        <v>0</v>
      </c>
      <c r="CQ101" s="25">
        <v>0</v>
      </c>
      <c r="CR101" s="26">
        <f t="shared" si="100"/>
        <v>0</v>
      </c>
      <c r="CS101" s="27">
        <f t="shared" si="101"/>
        <v>0</v>
      </c>
      <c r="CT101" s="25"/>
      <c r="CU101" s="25"/>
      <c r="CV101" s="25"/>
      <c r="CW101" s="25"/>
      <c r="CX101" s="26">
        <f t="shared" si="102"/>
        <v>0</v>
      </c>
      <c r="CY101" s="27">
        <f t="shared" si="103"/>
        <v>0</v>
      </c>
      <c r="CZ101" s="25"/>
      <c r="DA101" s="25"/>
      <c r="DB101" s="25"/>
      <c r="DC101" s="25"/>
      <c r="DD101" s="26">
        <f t="shared" si="104"/>
        <v>0</v>
      </c>
      <c r="DE101" s="27">
        <f t="shared" si="105"/>
        <v>0</v>
      </c>
      <c r="DF101" s="25"/>
      <c r="DG101" s="25"/>
      <c r="DH101" s="25"/>
      <c r="DI101" s="25"/>
      <c r="DJ101" s="26">
        <f t="shared" si="106"/>
        <v>0</v>
      </c>
      <c r="DK101" s="28">
        <f t="shared" si="107"/>
        <v>0</v>
      </c>
    </row>
    <row r="102" spans="1:115" x14ac:dyDescent="0.4">
      <c r="A102" s="24">
        <v>93</v>
      </c>
      <c r="B102" s="34" t="s">
        <v>94</v>
      </c>
      <c r="C102" s="7">
        <f t="shared" si="58"/>
        <v>0</v>
      </c>
      <c r="D102" s="8">
        <f t="shared" si="59"/>
        <v>5400</v>
      </c>
      <c r="E102" s="8">
        <f t="shared" si="60"/>
        <v>4900</v>
      </c>
      <c r="F102" s="8">
        <f t="shared" si="61"/>
        <v>5600</v>
      </c>
      <c r="G102" s="8">
        <f t="shared" si="62"/>
        <v>0</v>
      </c>
      <c r="H102" s="40">
        <f t="shared" si="63"/>
        <v>15900</v>
      </c>
      <c r="I102" s="8">
        <f t="shared" si="64"/>
        <v>0</v>
      </c>
      <c r="J102" s="8">
        <f t="shared" si="65"/>
        <v>3200</v>
      </c>
      <c r="K102" s="8">
        <f t="shared" si="66"/>
        <v>3000</v>
      </c>
      <c r="L102" s="8">
        <f t="shared" si="67"/>
        <v>3000</v>
      </c>
      <c r="M102" s="8">
        <f t="shared" si="68"/>
        <v>0</v>
      </c>
      <c r="N102" s="41">
        <f t="shared" si="69"/>
        <v>9200</v>
      </c>
      <c r="O102" s="8">
        <f t="shared" si="70"/>
        <v>0</v>
      </c>
      <c r="P102" s="8">
        <f t="shared" si="71"/>
        <v>1300</v>
      </c>
      <c r="Q102" s="8">
        <f t="shared" si="72"/>
        <v>1300</v>
      </c>
      <c r="R102" s="8">
        <f t="shared" si="73"/>
        <v>1500</v>
      </c>
      <c r="S102" s="8">
        <f t="shared" si="74"/>
        <v>0</v>
      </c>
      <c r="T102" s="41">
        <f t="shared" si="75"/>
        <v>4100</v>
      </c>
      <c r="U102" s="8">
        <f t="shared" si="76"/>
        <v>0</v>
      </c>
      <c r="V102" s="8">
        <f t="shared" si="77"/>
        <v>900</v>
      </c>
      <c r="W102" s="8">
        <f t="shared" si="78"/>
        <v>600</v>
      </c>
      <c r="X102" s="8">
        <f t="shared" si="79"/>
        <v>1100</v>
      </c>
      <c r="Y102" s="8">
        <f t="shared" si="80"/>
        <v>0</v>
      </c>
      <c r="Z102" s="41">
        <f t="shared" si="81"/>
        <v>2600</v>
      </c>
      <c r="AA102" s="25"/>
      <c r="AB102" s="26">
        <f t="shared" si="82"/>
        <v>0</v>
      </c>
      <c r="AC102" s="25"/>
      <c r="AD102" s="26">
        <f t="shared" si="83"/>
        <v>0</v>
      </c>
      <c r="AE102" s="25"/>
      <c r="AF102" s="26">
        <f t="shared" si="84"/>
        <v>0</v>
      </c>
      <c r="AG102" s="27">
        <f t="shared" si="85"/>
        <v>0</v>
      </c>
      <c r="AH102" s="25">
        <v>800</v>
      </c>
      <c r="AI102" s="25">
        <v>600</v>
      </c>
      <c r="AJ102" s="25">
        <v>3000</v>
      </c>
      <c r="AK102" s="25">
        <v>0</v>
      </c>
      <c r="AL102" s="26">
        <f t="shared" si="86"/>
        <v>4400</v>
      </c>
      <c r="AM102" s="25">
        <v>300</v>
      </c>
      <c r="AN102" s="25">
        <v>300</v>
      </c>
      <c r="AO102" s="25">
        <v>1500</v>
      </c>
      <c r="AP102" s="25">
        <v>0</v>
      </c>
      <c r="AQ102" s="26">
        <f t="shared" si="87"/>
        <v>2100</v>
      </c>
      <c r="AR102" s="25">
        <v>300</v>
      </c>
      <c r="AS102" s="25">
        <v>0</v>
      </c>
      <c r="AT102" s="25">
        <v>1100</v>
      </c>
      <c r="AU102" s="25">
        <v>0</v>
      </c>
      <c r="AV102" s="26">
        <f t="shared" si="88"/>
        <v>1400</v>
      </c>
      <c r="AW102" s="27">
        <f t="shared" si="89"/>
        <v>7900</v>
      </c>
      <c r="AX102" s="25">
        <v>1200</v>
      </c>
      <c r="AY102" s="25">
        <v>1200</v>
      </c>
      <c r="AZ102" s="25">
        <v>0</v>
      </c>
      <c r="BA102" s="25">
        <v>0</v>
      </c>
      <c r="BB102" s="26">
        <f t="shared" si="90"/>
        <v>2400</v>
      </c>
      <c r="BC102" s="25">
        <v>500</v>
      </c>
      <c r="BD102" s="25">
        <v>500</v>
      </c>
      <c r="BE102" s="25">
        <v>0</v>
      </c>
      <c r="BF102" s="25">
        <v>0</v>
      </c>
      <c r="BG102" s="26">
        <f t="shared" si="91"/>
        <v>1000</v>
      </c>
      <c r="BH102" s="25">
        <v>300</v>
      </c>
      <c r="BI102" s="25">
        <v>300</v>
      </c>
      <c r="BJ102" s="25">
        <v>0</v>
      </c>
      <c r="BK102" s="25">
        <v>0</v>
      </c>
      <c r="BL102" s="26">
        <f t="shared" si="92"/>
        <v>600</v>
      </c>
      <c r="BM102" s="27">
        <f t="shared" si="93"/>
        <v>4000</v>
      </c>
      <c r="BN102" s="25">
        <v>1200</v>
      </c>
      <c r="BO102" s="25">
        <v>1200</v>
      </c>
      <c r="BP102" s="25">
        <v>0</v>
      </c>
      <c r="BQ102" s="25">
        <v>0</v>
      </c>
      <c r="BR102" s="26">
        <f t="shared" si="94"/>
        <v>2400</v>
      </c>
      <c r="BS102" s="25">
        <v>500</v>
      </c>
      <c r="BT102" s="25">
        <v>500</v>
      </c>
      <c r="BU102" s="25">
        <v>0</v>
      </c>
      <c r="BV102" s="25">
        <v>0</v>
      </c>
      <c r="BW102" s="26">
        <f t="shared" si="95"/>
        <v>1000</v>
      </c>
      <c r="BX102" s="25">
        <f>[1]พรบ.ทะเบียน!R101+[1]พรบ.ตรวจสอบ!R101+[1]พรบ.นำเข้า!R101</f>
        <v>300</v>
      </c>
      <c r="BY102" s="25">
        <f>[1]พรบ.ทะเบียน!S101+[1]พรบ.ตรวจสอบ!S101+[1]พรบ.นำเข้า!S101</f>
        <v>300</v>
      </c>
      <c r="BZ102" s="25">
        <f>[1]พรบ.ทะเบียน!T101+[1]พรบ.ตรวจสอบ!T101+[1]พรบ.นำเข้า!T101</f>
        <v>0</v>
      </c>
      <c r="CA102" s="25">
        <f>[1]พรบ.ทะเบียน!U101+[1]พรบ.ตรวจสอบ!U101+[1]พรบ.นำเข้า!U101</f>
        <v>0</v>
      </c>
      <c r="CB102" s="26">
        <f t="shared" si="96"/>
        <v>600</v>
      </c>
      <c r="CC102" s="27">
        <f t="shared" si="97"/>
        <v>4000</v>
      </c>
      <c r="CD102" s="25">
        <v>0</v>
      </c>
      <c r="CE102" s="25">
        <v>0</v>
      </c>
      <c r="CF102" s="25">
        <v>0</v>
      </c>
      <c r="CG102" s="25">
        <v>0</v>
      </c>
      <c r="CH102" s="26">
        <f t="shared" si="98"/>
        <v>0</v>
      </c>
      <c r="CI102" s="25">
        <v>0</v>
      </c>
      <c r="CJ102" s="25">
        <v>0</v>
      </c>
      <c r="CK102" s="25">
        <v>0</v>
      </c>
      <c r="CL102" s="25">
        <v>0</v>
      </c>
      <c r="CM102" s="26">
        <f t="shared" si="99"/>
        <v>0</v>
      </c>
      <c r="CN102" s="25">
        <v>0</v>
      </c>
      <c r="CO102" s="25">
        <v>0</v>
      </c>
      <c r="CP102" s="25">
        <v>0</v>
      </c>
      <c r="CQ102" s="25">
        <v>0</v>
      </c>
      <c r="CR102" s="26">
        <f t="shared" si="100"/>
        <v>0</v>
      </c>
      <c r="CS102" s="27">
        <f t="shared" si="101"/>
        <v>0</v>
      </c>
      <c r="CT102" s="25"/>
      <c r="CU102" s="25"/>
      <c r="CV102" s="25"/>
      <c r="CW102" s="25"/>
      <c r="CX102" s="26">
        <f t="shared" si="102"/>
        <v>0</v>
      </c>
      <c r="CY102" s="27">
        <f t="shared" si="103"/>
        <v>0</v>
      </c>
      <c r="CZ102" s="25"/>
      <c r="DA102" s="25"/>
      <c r="DB102" s="25"/>
      <c r="DC102" s="25"/>
      <c r="DD102" s="26">
        <f t="shared" si="104"/>
        <v>0</v>
      </c>
      <c r="DE102" s="27">
        <f t="shared" si="105"/>
        <v>0</v>
      </c>
      <c r="DF102" s="25"/>
      <c r="DG102" s="25"/>
      <c r="DH102" s="25"/>
      <c r="DI102" s="25"/>
      <c r="DJ102" s="26">
        <f t="shared" si="106"/>
        <v>0</v>
      </c>
      <c r="DK102" s="28">
        <f t="shared" si="107"/>
        <v>0</v>
      </c>
    </row>
    <row r="103" spans="1:115" x14ac:dyDescent="0.4">
      <c r="A103" s="24">
        <v>94</v>
      </c>
      <c r="B103" s="34" t="s">
        <v>95</v>
      </c>
      <c r="C103" s="7">
        <f t="shared" si="58"/>
        <v>0</v>
      </c>
      <c r="D103" s="8">
        <f t="shared" si="59"/>
        <v>5600</v>
      </c>
      <c r="E103" s="8">
        <f t="shared" si="60"/>
        <v>5000</v>
      </c>
      <c r="F103" s="8">
        <f t="shared" si="61"/>
        <v>6400</v>
      </c>
      <c r="G103" s="8">
        <f t="shared" si="62"/>
        <v>0</v>
      </c>
      <c r="H103" s="40">
        <f t="shared" si="63"/>
        <v>17000</v>
      </c>
      <c r="I103" s="8">
        <f t="shared" si="64"/>
        <v>0</v>
      </c>
      <c r="J103" s="8">
        <f t="shared" si="65"/>
        <v>3600</v>
      </c>
      <c r="K103" s="8">
        <f t="shared" si="66"/>
        <v>3200</v>
      </c>
      <c r="L103" s="8">
        <f t="shared" si="67"/>
        <v>3600</v>
      </c>
      <c r="M103" s="8">
        <f t="shared" si="68"/>
        <v>0</v>
      </c>
      <c r="N103" s="41">
        <f t="shared" si="69"/>
        <v>10400</v>
      </c>
      <c r="O103" s="8">
        <f t="shared" si="70"/>
        <v>0</v>
      </c>
      <c r="P103" s="8">
        <f t="shared" si="71"/>
        <v>1100</v>
      </c>
      <c r="Q103" s="8">
        <f t="shared" si="72"/>
        <v>1100</v>
      </c>
      <c r="R103" s="8">
        <f t="shared" si="73"/>
        <v>1600</v>
      </c>
      <c r="S103" s="8">
        <f t="shared" si="74"/>
        <v>0</v>
      </c>
      <c r="T103" s="41">
        <f t="shared" si="75"/>
        <v>3800</v>
      </c>
      <c r="U103" s="8">
        <f t="shared" si="76"/>
        <v>0</v>
      </c>
      <c r="V103" s="8">
        <f t="shared" si="77"/>
        <v>900</v>
      </c>
      <c r="W103" s="8">
        <f t="shared" si="78"/>
        <v>700</v>
      </c>
      <c r="X103" s="8">
        <f t="shared" si="79"/>
        <v>1200</v>
      </c>
      <c r="Y103" s="8">
        <f t="shared" si="80"/>
        <v>0</v>
      </c>
      <c r="Z103" s="41">
        <f t="shared" si="81"/>
        <v>2800</v>
      </c>
      <c r="AA103" s="25"/>
      <c r="AB103" s="26">
        <f t="shared" si="82"/>
        <v>0</v>
      </c>
      <c r="AC103" s="25"/>
      <c r="AD103" s="26">
        <f t="shared" si="83"/>
        <v>0</v>
      </c>
      <c r="AE103" s="25"/>
      <c r="AF103" s="26">
        <f t="shared" si="84"/>
        <v>0</v>
      </c>
      <c r="AG103" s="27">
        <f t="shared" si="85"/>
        <v>0</v>
      </c>
      <c r="AH103" s="25">
        <v>1000</v>
      </c>
      <c r="AI103" s="25">
        <v>600</v>
      </c>
      <c r="AJ103" s="25">
        <v>3600</v>
      </c>
      <c r="AK103" s="25">
        <v>0</v>
      </c>
      <c r="AL103" s="26">
        <f t="shared" si="86"/>
        <v>5200</v>
      </c>
      <c r="AM103" s="25">
        <v>300</v>
      </c>
      <c r="AN103" s="25">
        <v>300</v>
      </c>
      <c r="AO103" s="25">
        <v>1600</v>
      </c>
      <c r="AP103" s="25">
        <v>0</v>
      </c>
      <c r="AQ103" s="26">
        <f t="shared" si="87"/>
        <v>2200</v>
      </c>
      <c r="AR103" s="25">
        <v>300</v>
      </c>
      <c r="AS103" s="25">
        <v>100</v>
      </c>
      <c r="AT103" s="25">
        <v>1200</v>
      </c>
      <c r="AU103" s="25">
        <v>0</v>
      </c>
      <c r="AV103" s="26">
        <f t="shared" si="88"/>
        <v>1600</v>
      </c>
      <c r="AW103" s="27">
        <f t="shared" si="89"/>
        <v>9000</v>
      </c>
      <c r="AX103" s="25">
        <v>1200</v>
      </c>
      <c r="AY103" s="25">
        <v>1200</v>
      </c>
      <c r="AZ103" s="25">
        <v>0</v>
      </c>
      <c r="BA103" s="25">
        <v>0</v>
      </c>
      <c r="BB103" s="26">
        <f t="shared" si="90"/>
        <v>2400</v>
      </c>
      <c r="BC103" s="25">
        <v>500</v>
      </c>
      <c r="BD103" s="25">
        <v>500</v>
      </c>
      <c r="BE103" s="25">
        <v>0</v>
      </c>
      <c r="BF103" s="25">
        <v>0</v>
      </c>
      <c r="BG103" s="26">
        <f t="shared" si="91"/>
        <v>1000</v>
      </c>
      <c r="BH103" s="25">
        <v>300</v>
      </c>
      <c r="BI103" s="25">
        <v>300</v>
      </c>
      <c r="BJ103" s="25">
        <v>0</v>
      </c>
      <c r="BK103" s="25">
        <v>0</v>
      </c>
      <c r="BL103" s="26">
        <f t="shared" si="92"/>
        <v>600</v>
      </c>
      <c r="BM103" s="27">
        <f t="shared" si="93"/>
        <v>4000</v>
      </c>
      <c r="BN103" s="25">
        <v>1400</v>
      </c>
      <c r="BO103" s="25">
        <v>1400</v>
      </c>
      <c r="BP103" s="25">
        <v>0</v>
      </c>
      <c r="BQ103" s="25">
        <v>0</v>
      </c>
      <c r="BR103" s="26">
        <f t="shared" si="94"/>
        <v>2800</v>
      </c>
      <c r="BS103" s="25">
        <v>300</v>
      </c>
      <c r="BT103" s="25">
        <v>300</v>
      </c>
      <c r="BU103" s="25">
        <v>0</v>
      </c>
      <c r="BV103" s="25">
        <v>0</v>
      </c>
      <c r="BW103" s="26">
        <f t="shared" si="95"/>
        <v>600</v>
      </c>
      <c r="BX103" s="25">
        <f>[1]พรบ.ทะเบียน!R102+[1]พรบ.ตรวจสอบ!R102+[1]พรบ.นำเข้า!R102</f>
        <v>300</v>
      </c>
      <c r="BY103" s="25">
        <f>[1]พรบ.ทะเบียน!S102+[1]พรบ.ตรวจสอบ!S102+[1]พรบ.นำเข้า!S102</f>
        <v>300</v>
      </c>
      <c r="BZ103" s="25">
        <f>[1]พรบ.ทะเบียน!T102+[1]พรบ.ตรวจสอบ!T102+[1]พรบ.นำเข้า!T102</f>
        <v>0</v>
      </c>
      <c r="CA103" s="25">
        <f>[1]พรบ.ทะเบียน!U102+[1]พรบ.ตรวจสอบ!U102+[1]พรบ.นำเข้า!U102</f>
        <v>0</v>
      </c>
      <c r="CB103" s="26">
        <f t="shared" si="96"/>
        <v>600</v>
      </c>
      <c r="CC103" s="27">
        <f t="shared" si="97"/>
        <v>4000</v>
      </c>
      <c r="CD103" s="25">
        <v>0</v>
      </c>
      <c r="CE103" s="25">
        <v>0</v>
      </c>
      <c r="CF103" s="25">
        <v>0</v>
      </c>
      <c r="CG103" s="25">
        <v>0</v>
      </c>
      <c r="CH103" s="26">
        <f t="shared" si="98"/>
        <v>0</v>
      </c>
      <c r="CI103" s="25">
        <v>0</v>
      </c>
      <c r="CJ103" s="25">
        <v>0</v>
      </c>
      <c r="CK103" s="25">
        <v>0</v>
      </c>
      <c r="CL103" s="25">
        <v>0</v>
      </c>
      <c r="CM103" s="26">
        <f t="shared" si="99"/>
        <v>0</v>
      </c>
      <c r="CN103" s="25">
        <v>0</v>
      </c>
      <c r="CO103" s="25">
        <v>0</v>
      </c>
      <c r="CP103" s="25">
        <v>0</v>
      </c>
      <c r="CQ103" s="25">
        <v>0</v>
      </c>
      <c r="CR103" s="26">
        <f t="shared" si="100"/>
        <v>0</v>
      </c>
      <c r="CS103" s="27">
        <f t="shared" si="101"/>
        <v>0</v>
      </c>
      <c r="CT103" s="25"/>
      <c r="CU103" s="25"/>
      <c r="CV103" s="25"/>
      <c r="CW103" s="25"/>
      <c r="CX103" s="26">
        <f t="shared" si="102"/>
        <v>0</v>
      </c>
      <c r="CY103" s="27">
        <f t="shared" si="103"/>
        <v>0</v>
      </c>
      <c r="CZ103" s="25"/>
      <c r="DA103" s="25"/>
      <c r="DB103" s="25"/>
      <c r="DC103" s="25"/>
      <c r="DD103" s="26">
        <f t="shared" si="104"/>
        <v>0</v>
      </c>
      <c r="DE103" s="27">
        <f t="shared" si="105"/>
        <v>0</v>
      </c>
      <c r="DF103" s="25"/>
      <c r="DG103" s="25"/>
      <c r="DH103" s="25"/>
      <c r="DI103" s="25"/>
      <c r="DJ103" s="26">
        <f t="shared" si="106"/>
        <v>0</v>
      </c>
      <c r="DK103" s="28">
        <f t="shared" si="107"/>
        <v>0</v>
      </c>
    </row>
    <row r="104" spans="1:115" x14ac:dyDescent="0.4">
      <c r="A104" s="24">
        <v>95</v>
      </c>
      <c r="B104" s="34" t="s">
        <v>96</v>
      </c>
      <c r="C104" s="7">
        <f t="shared" si="58"/>
        <v>0</v>
      </c>
      <c r="D104" s="8">
        <f t="shared" si="59"/>
        <v>6900</v>
      </c>
      <c r="E104" s="8">
        <f t="shared" si="60"/>
        <v>4400</v>
      </c>
      <c r="F104" s="8">
        <f t="shared" si="61"/>
        <v>4400</v>
      </c>
      <c r="G104" s="8">
        <f t="shared" si="62"/>
        <v>0</v>
      </c>
      <c r="H104" s="40">
        <f t="shared" si="63"/>
        <v>15700</v>
      </c>
      <c r="I104" s="8">
        <f t="shared" si="64"/>
        <v>0</v>
      </c>
      <c r="J104" s="8">
        <f t="shared" si="65"/>
        <v>4200</v>
      </c>
      <c r="K104" s="8">
        <f t="shared" si="66"/>
        <v>2900</v>
      </c>
      <c r="L104" s="8">
        <f t="shared" si="67"/>
        <v>2400</v>
      </c>
      <c r="M104" s="8">
        <f t="shared" si="68"/>
        <v>0</v>
      </c>
      <c r="N104" s="41">
        <f t="shared" si="69"/>
        <v>9500</v>
      </c>
      <c r="O104" s="8">
        <f t="shared" si="70"/>
        <v>0</v>
      </c>
      <c r="P104" s="8">
        <f t="shared" si="71"/>
        <v>1600</v>
      </c>
      <c r="Q104" s="8">
        <f t="shared" si="72"/>
        <v>900</v>
      </c>
      <c r="R104" s="8">
        <f t="shared" si="73"/>
        <v>1200</v>
      </c>
      <c r="S104" s="8">
        <f t="shared" si="74"/>
        <v>0</v>
      </c>
      <c r="T104" s="41">
        <f t="shared" si="75"/>
        <v>3700</v>
      </c>
      <c r="U104" s="8">
        <f t="shared" si="76"/>
        <v>0</v>
      </c>
      <c r="V104" s="8">
        <f t="shared" si="77"/>
        <v>1100</v>
      </c>
      <c r="W104" s="8">
        <f t="shared" si="78"/>
        <v>600</v>
      </c>
      <c r="X104" s="8">
        <f t="shared" si="79"/>
        <v>800</v>
      </c>
      <c r="Y104" s="8">
        <f t="shared" si="80"/>
        <v>0</v>
      </c>
      <c r="Z104" s="41">
        <f t="shared" si="81"/>
        <v>2500</v>
      </c>
      <c r="AA104" s="25"/>
      <c r="AB104" s="26">
        <f t="shared" si="82"/>
        <v>0</v>
      </c>
      <c r="AC104" s="25"/>
      <c r="AD104" s="26">
        <f t="shared" si="83"/>
        <v>0</v>
      </c>
      <c r="AE104" s="25"/>
      <c r="AF104" s="26">
        <f t="shared" si="84"/>
        <v>0</v>
      </c>
      <c r="AG104" s="27">
        <f t="shared" si="85"/>
        <v>0</v>
      </c>
      <c r="AH104" s="25">
        <v>600</v>
      </c>
      <c r="AI104" s="25">
        <v>600</v>
      </c>
      <c r="AJ104" s="25">
        <v>2400</v>
      </c>
      <c r="AK104" s="25">
        <v>0</v>
      </c>
      <c r="AL104" s="26">
        <f t="shared" si="86"/>
        <v>3600</v>
      </c>
      <c r="AM104" s="25">
        <v>300</v>
      </c>
      <c r="AN104" s="25">
        <v>100</v>
      </c>
      <c r="AO104" s="25">
        <v>1200</v>
      </c>
      <c r="AP104" s="25">
        <v>0</v>
      </c>
      <c r="AQ104" s="26">
        <f t="shared" si="87"/>
        <v>1600</v>
      </c>
      <c r="AR104" s="25">
        <v>200</v>
      </c>
      <c r="AS104" s="25">
        <v>0</v>
      </c>
      <c r="AT104" s="25">
        <v>800</v>
      </c>
      <c r="AU104" s="25">
        <v>0</v>
      </c>
      <c r="AV104" s="26">
        <f t="shared" si="88"/>
        <v>1000</v>
      </c>
      <c r="AW104" s="27">
        <f t="shared" si="89"/>
        <v>6200</v>
      </c>
      <c r="AX104" s="25">
        <v>2400</v>
      </c>
      <c r="AY104" s="25">
        <v>1200</v>
      </c>
      <c r="AZ104" s="25">
        <v>0</v>
      </c>
      <c r="BA104" s="25">
        <v>0</v>
      </c>
      <c r="BB104" s="26">
        <f t="shared" si="90"/>
        <v>3600</v>
      </c>
      <c r="BC104" s="25">
        <v>1000</v>
      </c>
      <c r="BD104" s="25">
        <v>500</v>
      </c>
      <c r="BE104" s="25">
        <v>0</v>
      </c>
      <c r="BF104" s="25">
        <v>0</v>
      </c>
      <c r="BG104" s="26">
        <f t="shared" si="91"/>
        <v>1500</v>
      </c>
      <c r="BH104" s="25">
        <v>600</v>
      </c>
      <c r="BI104" s="25">
        <v>300</v>
      </c>
      <c r="BJ104" s="25">
        <v>0</v>
      </c>
      <c r="BK104" s="25">
        <v>0</v>
      </c>
      <c r="BL104" s="26">
        <f t="shared" si="92"/>
        <v>900</v>
      </c>
      <c r="BM104" s="27">
        <f t="shared" si="93"/>
        <v>6000</v>
      </c>
      <c r="BN104" s="25">
        <v>1200</v>
      </c>
      <c r="BO104" s="25">
        <v>1100</v>
      </c>
      <c r="BP104" s="25">
        <v>0</v>
      </c>
      <c r="BQ104" s="25">
        <v>0</v>
      </c>
      <c r="BR104" s="26">
        <f t="shared" si="94"/>
        <v>2300</v>
      </c>
      <c r="BS104" s="25">
        <v>300</v>
      </c>
      <c r="BT104" s="25">
        <v>300</v>
      </c>
      <c r="BU104" s="25">
        <v>0</v>
      </c>
      <c r="BV104" s="25">
        <v>0</v>
      </c>
      <c r="BW104" s="26">
        <f t="shared" si="95"/>
        <v>600</v>
      </c>
      <c r="BX104" s="25">
        <f>[1]พรบ.ทะเบียน!R103+[1]พรบ.ตรวจสอบ!R103+[1]พรบ.นำเข้า!R103</f>
        <v>300</v>
      </c>
      <c r="BY104" s="25">
        <f>[1]พรบ.ทะเบียน!S103+[1]พรบ.ตรวจสอบ!S103+[1]พรบ.นำเข้า!S103</f>
        <v>300</v>
      </c>
      <c r="BZ104" s="25">
        <f>[1]พรบ.ทะเบียน!T103+[1]พรบ.ตรวจสอบ!T103+[1]พรบ.นำเข้า!T103</f>
        <v>0</v>
      </c>
      <c r="CA104" s="25">
        <f>[1]พรบ.ทะเบียน!U103+[1]พรบ.ตรวจสอบ!U103+[1]พรบ.นำเข้า!U103</f>
        <v>0</v>
      </c>
      <c r="CB104" s="26">
        <f t="shared" si="96"/>
        <v>600</v>
      </c>
      <c r="CC104" s="27">
        <f t="shared" si="97"/>
        <v>3500</v>
      </c>
      <c r="CD104" s="25">
        <v>0</v>
      </c>
      <c r="CE104" s="25">
        <v>0</v>
      </c>
      <c r="CF104" s="25">
        <v>0</v>
      </c>
      <c r="CG104" s="25">
        <v>0</v>
      </c>
      <c r="CH104" s="26">
        <f t="shared" si="98"/>
        <v>0</v>
      </c>
      <c r="CI104" s="25">
        <v>0</v>
      </c>
      <c r="CJ104" s="25">
        <v>0</v>
      </c>
      <c r="CK104" s="25">
        <v>0</v>
      </c>
      <c r="CL104" s="25">
        <v>0</v>
      </c>
      <c r="CM104" s="26">
        <f t="shared" si="99"/>
        <v>0</v>
      </c>
      <c r="CN104" s="25">
        <v>0</v>
      </c>
      <c r="CO104" s="25">
        <v>0</v>
      </c>
      <c r="CP104" s="25">
        <v>0</v>
      </c>
      <c r="CQ104" s="25">
        <v>0</v>
      </c>
      <c r="CR104" s="26">
        <f t="shared" si="100"/>
        <v>0</v>
      </c>
      <c r="CS104" s="27">
        <f t="shared" si="101"/>
        <v>0</v>
      </c>
      <c r="CT104" s="25"/>
      <c r="CU104" s="25"/>
      <c r="CV104" s="25"/>
      <c r="CW104" s="25"/>
      <c r="CX104" s="26">
        <f t="shared" si="102"/>
        <v>0</v>
      </c>
      <c r="CY104" s="27">
        <f t="shared" si="103"/>
        <v>0</v>
      </c>
      <c r="CZ104" s="25"/>
      <c r="DA104" s="25"/>
      <c r="DB104" s="25"/>
      <c r="DC104" s="25"/>
      <c r="DD104" s="26">
        <f t="shared" si="104"/>
        <v>0</v>
      </c>
      <c r="DE104" s="27">
        <f t="shared" si="105"/>
        <v>0</v>
      </c>
      <c r="DF104" s="25"/>
      <c r="DG104" s="25"/>
      <c r="DH104" s="25"/>
      <c r="DI104" s="25"/>
      <c r="DJ104" s="26">
        <f t="shared" si="106"/>
        <v>0</v>
      </c>
      <c r="DK104" s="28">
        <f t="shared" si="107"/>
        <v>0</v>
      </c>
    </row>
    <row r="105" spans="1:115" x14ac:dyDescent="0.4">
      <c r="A105" s="24">
        <v>96</v>
      </c>
      <c r="B105" s="34" t="s">
        <v>97</v>
      </c>
      <c r="C105" s="7">
        <f t="shared" si="58"/>
        <v>0</v>
      </c>
      <c r="D105" s="8">
        <f t="shared" si="59"/>
        <v>16900</v>
      </c>
      <c r="E105" s="8">
        <f t="shared" si="60"/>
        <v>12800</v>
      </c>
      <c r="F105" s="8">
        <f t="shared" si="61"/>
        <v>12000</v>
      </c>
      <c r="G105" s="8">
        <f t="shared" si="62"/>
        <v>0</v>
      </c>
      <c r="H105" s="40">
        <f t="shared" si="63"/>
        <v>41700</v>
      </c>
      <c r="I105" s="8">
        <f t="shared" si="64"/>
        <v>0</v>
      </c>
      <c r="J105" s="8">
        <f t="shared" si="65"/>
        <v>9000</v>
      </c>
      <c r="K105" s="8">
        <f t="shared" si="66"/>
        <v>7100</v>
      </c>
      <c r="L105" s="8">
        <f t="shared" si="67"/>
        <v>6000</v>
      </c>
      <c r="M105" s="8">
        <f t="shared" si="68"/>
        <v>0</v>
      </c>
      <c r="N105" s="41">
        <f t="shared" si="69"/>
        <v>22100</v>
      </c>
      <c r="O105" s="8">
        <f t="shared" si="70"/>
        <v>0</v>
      </c>
      <c r="P105" s="8">
        <f t="shared" si="71"/>
        <v>4400</v>
      </c>
      <c r="Q105" s="8">
        <f t="shared" si="72"/>
        <v>3100</v>
      </c>
      <c r="R105" s="8">
        <f t="shared" si="73"/>
        <v>3000</v>
      </c>
      <c r="S105" s="8">
        <f t="shared" si="74"/>
        <v>0</v>
      </c>
      <c r="T105" s="41">
        <f t="shared" si="75"/>
        <v>10500</v>
      </c>
      <c r="U105" s="8">
        <f t="shared" si="76"/>
        <v>0</v>
      </c>
      <c r="V105" s="8">
        <f t="shared" si="77"/>
        <v>3500</v>
      </c>
      <c r="W105" s="8">
        <f t="shared" si="78"/>
        <v>2600</v>
      </c>
      <c r="X105" s="8">
        <f t="shared" si="79"/>
        <v>3000</v>
      </c>
      <c r="Y105" s="8">
        <f t="shared" si="80"/>
        <v>0</v>
      </c>
      <c r="Z105" s="41">
        <f t="shared" si="81"/>
        <v>9100</v>
      </c>
      <c r="AA105" s="25"/>
      <c r="AB105" s="26">
        <f t="shared" si="82"/>
        <v>0</v>
      </c>
      <c r="AC105" s="25"/>
      <c r="AD105" s="26">
        <f t="shared" si="83"/>
        <v>0</v>
      </c>
      <c r="AE105" s="25"/>
      <c r="AF105" s="26">
        <f t="shared" si="84"/>
        <v>0</v>
      </c>
      <c r="AG105" s="27">
        <f t="shared" si="85"/>
        <v>0</v>
      </c>
      <c r="AH105" s="25">
        <v>1800</v>
      </c>
      <c r="AI105" s="25">
        <v>1200</v>
      </c>
      <c r="AJ105" s="25">
        <v>6000</v>
      </c>
      <c r="AK105" s="25">
        <v>0</v>
      </c>
      <c r="AL105" s="26">
        <f t="shared" si="86"/>
        <v>9000</v>
      </c>
      <c r="AM105" s="25">
        <v>800</v>
      </c>
      <c r="AN105" s="25">
        <v>300</v>
      </c>
      <c r="AO105" s="25">
        <v>3000</v>
      </c>
      <c r="AP105" s="25">
        <v>0</v>
      </c>
      <c r="AQ105" s="26">
        <f t="shared" si="87"/>
        <v>4100</v>
      </c>
      <c r="AR105" s="25">
        <v>300</v>
      </c>
      <c r="AS105" s="25">
        <v>300</v>
      </c>
      <c r="AT105" s="25">
        <v>3000</v>
      </c>
      <c r="AU105" s="25">
        <v>0</v>
      </c>
      <c r="AV105" s="26">
        <f t="shared" si="88"/>
        <v>3600</v>
      </c>
      <c r="AW105" s="27">
        <f t="shared" si="89"/>
        <v>16700</v>
      </c>
      <c r="AX105" s="25">
        <v>3000</v>
      </c>
      <c r="AY105" s="25">
        <v>1700</v>
      </c>
      <c r="AZ105" s="25">
        <v>0</v>
      </c>
      <c r="BA105" s="25">
        <v>0</v>
      </c>
      <c r="BB105" s="26">
        <f t="shared" si="90"/>
        <v>4700</v>
      </c>
      <c r="BC105" s="25">
        <v>1500</v>
      </c>
      <c r="BD105" s="25">
        <v>700</v>
      </c>
      <c r="BE105" s="25">
        <v>0</v>
      </c>
      <c r="BF105" s="25">
        <v>0</v>
      </c>
      <c r="BG105" s="26">
        <f t="shared" si="91"/>
        <v>2200</v>
      </c>
      <c r="BH105" s="25">
        <v>1500</v>
      </c>
      <c r="BI105" s="25">
        <v>600</v>
      </c>
      <c r="BJ105" s="25">
        <v>0</v>
      </c>
      <c r="BK105" s="25">
        <v>0</v>
      </c>
      <c r="BL105" s="26">
        <f t="shared" si="92"/>
        <v>2100</v>
      </c>
      <c r="BM105" s="27">
        <f t="shared" si="93"/>
        <v>9000</v>
      </c>
      <c r="BN105" s="25">
        <v>4200</v>
      </c>
      <c r="BO105" s="25">
        <v>4200</v>
      </c>
      <c r="BP105" s="25">
        <v>0</v>
      </c>
      <c r="BQ105" s="25">
        <v>0</v>
      </c>
      <c r="BR105" s="26">
        <f t="shared" si="94"/>
        <v>8400</v>
      </c>
      <c r="BS105" s="25">
        <v>2100</v>
      </c>
      <c r="BT105" s="25">
        <v>2100</v>
      </c>
      <c r="BU105" s="25">
        <v>0</v>
      </c>
      <c r="BV105" s="25">
        <v>0</v>
      </c>
      <c r="BW105" s="26">
        <f t="shared" si="95"/>
        <v>4200</v>
      </c>
      <c r="BX105" s="25">
        <f>[1]พรบ.ทะเบียน!R104+[1]พรบ.ตรวจสอบ!R104+[1]พรบ.นำเข้า!R104</f>
        <v>1700</v>
      </c>
      <c r="BY105" s="25">
        <f>[1]พรบ.ทะเบียน!S104+[1]พรบ.ตรวจสอบ!S104+[1]พรบ.นำเข้า!S104</f>
        <v>1700</v>
      </c>
      <c r="BZ105" s="25">
        <f>[1]พรบ.ทะเบียน!T104+[1]พรบ.ตรวจสอบ!T104+[1]พรบ.นำเข้า!T104</f>
        <v>0</v>
      </c>
      <c r="CA105" s="25">
        <f>[1]พรบ.ทะเบียน!U104+[1]พรบ.ตรวจสอบ!U104+[1]พรบ.นำเข้า!U104</f>
        <v>0</v>
      </c>
      <c r="CB105" s="26">
        <f t="shared" si="96"/>
        <v>3400</v>
      </c>
      <c r="CC105" s="27">
        <f t="shared" si="97"/>
        <v>16000</v>
      </c>
      <c r="CD105" s="25">
        <v>0</v>
      </c>
      <c r="CE105" s="25">
        <v>0</v>
      </c>
      <c r="CF105" s="25">
        <v>0</v>
      </c>
      <c r="CG105" s="25">
        <v>0</v>
      </c>
      <c r="CH105" s="26">
        <f t="shared" si="98"/>
        <v>0</v>
      </c>
      <c r="CI105" s="25">
        <v>0</v>
      </c>
      <c r="CJ105" s="25">
        <v>0</v>
      </c>
      <c r="CK105" s="25">
        <v>0</v>
      </c>
      <c r="CL105" s="25">
        <v>0</v>
      </c>
      <c r="CM105" s="26">
        <f t="shared" si="99"/>
        <v>0</v>
      </c>
      <c r="CN105" s="25">
        <v>0</v>
      </c>
      <c r="CO105" s="25">
        <v>0</v>
      </c>
      <c r="CP105" s="25">
        <v>0</v>
      </c>
      <c r="CQ105" s="25">
        <v>0</v>
      </c>
      <c r="CR105" s="26">
        <f t="shared" si="100"/>
        <v>0</v>
      </c>
      <c r="CS105" s="27">
        <f t="shared" si="101"/>
        <v>0</v>
      </c>
      <c r="CT105" s="25"/>
      <c r="CU105" s="25"/>
      <c r="CV105" s="25"/>
      <c r="CW105" s="25"/>
      <c r="CX105" s="26">
        <f t="shared" si="102"/>
        <v>0</v>
      </c>
      <c r="CY105" s="27">
        <f t="shared" si="103"/>
        <v>0</v>
      </c>
      <c r="CZ105" s="25"/>
      <c r="DA105" s="25"/>
      <c r="DB105" s="25"/>
      <c r="DC105" s="25"/>
      <c r="DD105" s="26">
        <f t="shared" si="104"/>
        <v>0</v>
      </c>
      <c r="DE105" s="27">
        <f t="shared" si="105"/>
        <v>0</v>
      </c>
      <c r="DF105" s="25"/>
      <c r="DG105" s="25"/>
      <c r="DH105" s="25"/>
      <c r="DI105" s="25"/>
      <c r="DJ105" s="26">
        <f t="shared" si="106"/>
        <v>0</v>
      </c>
      <c r="DK105" s="28">
        <f t="shared" si="107"/>
        <v>0</v>
      </c>
    </row>
    <row r="106" spans="1:115" x14ac:dyDescent="0.4">
      <c r="A106" s="24">
        <v>97</v>
      </c>
      <c r="B106" s="34" t="s">
        <v>98</v>
      </c>
      <c r="C106" s="7">
        <f t="shared" ref="C106:C128" si="108">I106+O106+U106</f>
        <v>0</v>
      </c>
      <c r="D106" s="8">
        <f t="shared" ref="D106:D128" si="109">J106+P106+V106</f>
        <v>4800</v>
      </c>
      <c r="E106" s="8">
        <f t="shared" ref="E106:E128" si="110">K106+Q106+W106</f>
        <v>4500</v>
      </c>
      <c r="F106" s="8">
        <f t="shared" ref="F106:F128" si="111">L106+R106+X106</f>
        <v>3200</v>
      </c>
      <c r="G106" s="8">
        <f t="shared" ref="G106:G128" si="112">M106+S106+Y106</f>
        <v>0</v>
      </c>
      <c r="H106" s="40">
        <f t="shared" si="63"/>
        <v>12500</v>
      </c>
      <c r="I106" s="8">
        <f t="shared" si="64"/>
        <v>0</v>
      </c>
      <c r="J106" s="8">
        <f t="shared" si="65"/>
        <v>3200</v>
      </c>
      <c r="K106" s="8">
        <f t="shared" si="66"/>
        <v>3000</v>
      </c>
      <c r="L106" s="8">
        <f t="shared" si="67"/>
        <v>2000</v>
      </c>
      <c r="M106" s="8">
        <f t="shared" si="68"/>
        <v>0</v>
      </c>
      <c r="N106" s="41">
        <f t="shared" si="69"/>
        <v>8200</v>
      </c>
      <c r="O106" s="8">
        <f t="shared" si="70"/>
        <v>0</v>
      </c>
      <c r="P106" s="8">
        <f t="shared" si="71"/>
        <v>1000</v>
      </c>
      <c r="Q106" s="8">
        <f t="shared" si="72"/>
        <v>900</v>
      </c>
      <c r="R106" s="8">
        <f t="shared" si="73"/>
        <v>1200</v>
      </c>
      <c r="S106" s="8">
        <f t="shared" si="74"/>
        <v>0</v>
      </c>
      <c r="T106" s="41">
        <f t="shared" si="75"/>
        <v>3100</v>
      </c>
      <c r="U106" s="8">
        <f t="shared" si="76"/>
        <v>0</v>
      </c>
      <c r="V106" s="8">
        <f t="shared" si="77"/>
        <v>600</v>
      </c>
      <c r="W106" s="8">
        <f t="shared" si="78"/>
        <v>600</v>
      </c>
      <c r="X106" s="8">
        <f t="shared" si="79"/>
        <v>0</v>
      </c>
      <c r="Y106" s="8">
        <f t="shared" si="80"/>
        <v>0</v>
      </c>
      <c r="Z106" s="41">
        <f t="shared" si="81"/>
        <v>1200</v>
      </c>
      <c r="AA106" s="25"/>
      <c r="AB106" s="26">
        <f t="shared" si="82"/>
        <v>0</v>
      </c>
      <c r="AC106" s="25"/>
      <c r="AD106" s="26">
        <f t="shared" si="83"/>
        <v>0</v>
      </c>
      <c r="AE106" s="25"/>
      <c r="AF106" s="26">
        <f t="shared" si="84"/>
        <v>0</v>
      </c>
      <c r="AG106" s="27">
        <f t="shared" si="85"/>
        <v>0</v>
      </c>
      <c r="AH106" s="25">
        <v>600</v>
      </c>
      <c r="AI106" s="25">
        <v>400</v>
      </c>
      <c r="AJ106" s="25">
        <v>2000</v>
      </c>
      <c r="AK106" s="25">
        <v>0</v>
      </c>
      <c r="AL106" s="26">
        <f t="shared" si="86"/>
        <v>3000</v>
      </c>
      <c r="AM106" s="25">
        <v>200</v>
      </c>
      <c r="AN106" s="25">
        <v>100</v>
      </c>
      <c r="AO106" s="25">
        <v>1200</v>
      </c>
      <c r="AP106" s="25">
        <v>0</v>
      </c>
      <c r="AQ106" s="26">
        <f t="shared" si="87"/>
        <v>1500</v>
      </c>
      <c r="AR106" s="25">
        <v>0</v>
      </c>
      <c r="AS106" s="25">
        <v>0</v>
      </c>
      <c r="AT106" s="25">
        <v>0</v>
      </c>
      <c r="AU106" s="25">
        <v>0</v>
      </c>
      <c r="AV106" s="26">
        <f t="shared" si="88"/>
        <v>0</v>
      </c>
      <c r="AW106" s="27">
        <f t="shared" si="89"/>
        <v>4500</v>
      </c>
      <c r="AX106" s="25">
        <v>1200</v>
      </c>
      <c r="AY106" s="25">
        <v>1200</v>
      </c>
      <c r="AZ106" s="25">
        <v>0</v>
      </c>
      <c r="BA106" s="25">
        <v>0</v>
      </c>
      <c r="BB106" s="26">
        <f t="shared" si="90"/>
        <v>2400</v>
      </c>
      <c r="BC106" s="25">
        <v>500</v>
      </c>
      <c r="BD106" s="25">
        <v>500</v>
      </c>
      <c r="BE106" s="25">
        <v>0</v>
      </c>
      <c r="BF106" s="25">
        <v>0</v>
      </c>
      <c r="BG106" s="26">
        <f t="shared" si="91"/>
        <v>1000</v>
      </c>
      <c r="BH106" s="25">
        <v>300</v>
      </c>
      <c r="BI106" s="25">
        <v>300</v>
      </c>
      <c r="BJ106" s="25">
        <v>0</v>
      </c>
      <c r="BK106" s="25">
        <v>0</v>
      </c>
      <c r="BL106" s="26">
        <f t="shared" si="92"/>
        <v>600</v>
      </c>
      <c r="BM106" s="27">
        <f t="shared" si="93"/>
        <v>4000</v>
      </c>
      <c r="BN106" s="25">
        <v>1400</v>
      </c>
      <c r="BO106" s="25">
        <v>1400</v>
      </c>
      <c r="BP106" s="25">
        <v>0</v>
      </c>
      <c r="BQ106" s="25">
        <v>0</v>
      </c>
      <c r="BR106" s="26">
        <f t="shared" si="94"/>
        <v>2800</v>
      </c>
      <c r="BS106" s="25">
        <v>300</v>
      </c>
      <c r="BT106" s="25">
        <v>300</v>
      </c>
      <c r="BU106" s="25">
        <v>0</v>
      </c>
      <c r="BV106" s="25">
        <v>0</v>
      </c>
      <c r="BW106" s="26">
        <f t="shared" si="95"/>
        <v>600</v>
      </c>
      <c r="BX106" s="25">
        <f>[1]พรบ.ทะเบียน!R105+[1]พรบ.ตรวจสอบ!R105+[1]พรบ.นำเข้า!R105</f>
        <v>300</v>
      </c>
      <c r="BY106" s="25">
        <f>[1]พรบ.ทะเบียน!S105+[1]พรบ.ตรวจสอบ!S105+[1]พรบ.นำเข้า!S105</f>
        <v>300</v>
      </c>
      <c r="BZ106" s="25">
        <f>[1]พรบ.ทะเบียน!T105+[1]พรบ.ตรวจสอบ!T105+[1]พรบ.นำเข้า!T105</f>
        <v>0</v>
      </c>
      <c r="CA106" s="25">
        <f>[1]พรบ.ทะเบียน!U105+[1]พรบ.ตรวจสอบ!U105+[1]พรบ.นำเข้า!U105</f>
        <v>0</v>
      </c>
      <c r="CB106" s="26">
        <f t="shared" si="96"/>
        <v>600</v>
      </c>
      <c r="CC106" s="27">
        <f t="shared" si="97"/>
        <v>4000</v>
      </c>
      <c r="CD106" s="25">
        <v>0</v>
      </c>
      <c r="CE106" s="25">
        <v>0</v>
      </c>
      <c r="CF106" s="25">
        <v>0</v>
      </c>
      <c r="CG106" s="25">
        <v>0</v>
      </c>
      <c r="CH106" s="26">
        <f t="shared" si="98"/>
        <v>0</v>
      </c>
      <c r="CI106" s="25">
        <v>0</v>
      </c>
      <c r="CJ106" s="25">
        <v>0</v>
      </c>
      <c r="CK106" s="25">
        <v>0</v>
      </c>
      <c r="CL106" s="25">
        <v>0</v>
      </c>
      <c r="CM106" s="26">
        <f t="shared" si="99"/>
        <v>0</v>
      </c>
      <c r="CN106" s="25">
        <v>0</v>
      </c>
      <c r="CO106" s="25">
        <v>0</v>
      </c>
      <c r="CP106" s="25">
        <v>0</v>
      </c>
      <c r="CQ106" s="25">
        <v>0</v>
      </c>
      <c r="CR106" s="26">
        <f t="shared" si="100"/>
        <v>0</v>
      </c>
      <c r="CS106" s="27">
        <f t="shared" si="101"/>
        <v>0</v>
      </c>
      <c r="CT106" s="25"/>
      <c r="CU106" s="25"/>
      <c r="CV106" s="25"/>
      <c r="CW106" s="25"/>
      <c r="CX106" s="26">
        <f t="shared" si="102"/>
        <v>0</v>
      </c>
      <c r="CY106" s="27">
        <f t="shared" si="103"/>
        <v>0</v>
      </c>
      <c r="CZ106" s="25"/>
      <c r="DA106" s="25"/>
      <c r="DB106" s="25"/>
      <c r="DC106" s="25"/>
      <c r="DD106" s="26">
        <f t="shared" si="104"/>
        <v>0</v>
      </c>
      <c r="DE106" s="27">
        <f t="shared" si="105"/>
        <v>0</v>
      </c>
      <c r="DF106" s="25"/>
      <c r="DG106" s="25"/>
      <c r="DH106" s="25"/>
      <c r="DI106" s="25"/>
      <c r="DJ106" s="26">
        <f t="shared" si="106"/>
        <v>0</v>
      </c>
      <c r="DK106" s="28">
        <f t="shared" si="107"/>
        <v>0</v>
      </c>
    </row>
    <row r="107" spans="1:115" x14ac:dyDescent="0.4">
      <c r="A107" s="24">
        <v>98</v>
      </c>
      <c r="B107" s="37" t="s">
        <v>119</v>
      </c>
      <c r="C107" s="7">
        <f t="shared" si="108"/>
        <v>0</v>
      </c>
      <c r="D107" s="8">
        <f t="shared" si="109"/>
        <v>85000</v>
      </c>
      <c r="E107" s="8">
        <f t="shared" si="110"/>
        <v>0</v>
      </c>
      <c r="F107" s="8">
        <f t="shared" si="111"/>
        <v>0</v>
      </c>
      <c r="G107" s="8">
        <f t="shared" si="112"/>
        <v>0</v>
      </c>
      <c r="H107" s="40">
        <f t="shared" si="63"/>
        <v>85000</v>
      </c>
      <c r="I107" s="8">
        <f t="shared" si="64"/>
        <v>0</v>
      </c>
      <c r="J107" s="8">
        <f t="shared" si="65"/>
        <v>42000</v>
      </c>
      <c r="K107" s="8">
        <f t="shared" si="66"/>
        <v>0</v>
      </c>
      <c r="L107" s="8">
        <f t="shared" si="67"/>
        <v>0</v>
      </c>
      <c r="M107" s="8">
        <f t="shared" si="68"/>
        <v>0</v>
      </c>
      <c r="N107" s="41">
        <f t="shared" si="69"/>
        <v>42000</v>
      </c>
      <c r="O107" s="8">
        <f t="shared" si="70"/>
        <v>0</v>
      </c>
      <c r="P107" s="8">
        <f t="shared" si="71"/>
        <v>22000</v>
      </c>
      <c r="Q107" s="8">
        <f t="shared" si="72"/>
        <v>0</v>
      </c>
      <c r="R107" s="8">
        <f t="shared" si="73"/>
        <v>0</v>
      </c>
      <c r="S107" s="8">
        <f t="shared" si="74"/>
        <v>0</v>
      </c>
      <c r="T107" s="41">
        <f t="shared" si="75"/>
        <v>22000</v>
      </c>
      <c r="U107" s="8">
        <f t="shared" si="76"/>
        <v>0</v>
      </c>
      <c r="V107" s="8">
        <f t="shared" si="77"/>
        <v>21000</v>
      </c>
      <c r="W107" s="8">
        <f t="shared" si="78"/>
        <v>0</v>
      </c>
      <c r="X107" s="8">
        <f t="shared" si="79"/>
        <v>0</v>
      </c>
      <c r="Y107" s="8">
        <f t="shared" si="80"/>
        <v>0</v>
      </c>
      <c r="Z107" s="41">
        <f t="shared" si="81"/>
        <v>21000</v>
      </c>
      <c r="AA107" s="25"/>
      <c r="AB107" s="26">
        <f t="shared" si="82"/>
        <v>0</v>
      </c>
      <c r="AC107" s="25"/>
      <c r="AD107" s="26">
        <f t="shared" si="83"/>
        <v>0</v>
      </c>
      <c r="AE107" s="25"/>
      <c r="AF107" s="26">
        <f t="shared" si="84"/>
        <v>0</v>
      </c>
      <c r="AG107" s="27">
        <f t="shared" si="85"/>
        <v>0</v>
      </c>
      <c r="AH107" s="25">
        <v>0</v>
      </c>
      <c r="AI107" s="25">
        <v>0</v>
      </c>
      <c r="AJ107" s="25">
        <v>0</v>
      </c>
      <c r="AK107" s="25">
        <v>0</v>
      </c>
      <c r="AL107" s="26">
        <f t="shared" si="86"/>
        <v>0</v>
      </c>
      <c r="AM107" s="25">
        <v>0</v>
      </c>
      <c r="AN107" s="25">
        <v>0</v>
      </c>
      <c r="AO107" s="25">
        <v>0</v>
      </c>
      <c r="AP107" s="25">
        <v>0</v>
      </c>
      <c r="AQ107" s="26">
        <f t="shared" si="87"/>
        <v>0</v>
      </c>
      <c r="AR107" s="25">
        <v>0</v>
      </c>
      <c r="AS107" s="25">
        <v>0</v>
      </c>
      <c r="AT107" s="25">
        <v>0</v>
      </c>
      <c r="AU107" s="25">
        <v>0</v>
      </c>
      <c r="AV107" s="26">
        <f t="shared" si="88"/>
        <v>0</v>
      </c>
      <c r="AW107" s="27">
        <f t="shared" si="89"/>
        <v>0</v>
      </c>
      <c r="AX107" s="25">
        <v>0</v>
      </c>
      <c r="AY107" s="25">
        <v>0</v>
      </c>
      <c r="AZ107" s="25">
        <v>0</v>
      </c>
      <c r="BA107" s="25">
        <v>0</v>
      </c>
      <c r="BB107" s="26">
        <f t="shared" si="90"/>
        <v>0</v>
      </c>
      <c r="BC107" s="25">
        <v>0</v>
      </c>
      <c r="BD107" s="25">
        <v>0</v>
      </c>
      <c r="BE107" s="25">
        <v>0</v>
      </c>
      <c r="BF107" s="25">
        <v>0</v>
      </c>
      <c r="BG107" s="26">
        <f t="shared" si="91"/>
        <v>0</v>
      </c>
      <c r="BH107" s="25">
        <v>0</v>
      </c>
      <c r="BI107" s="25">
        <v>0</v>
      </c>
      <c r="BJ107" s="25">
        <v>0</v>
      </c>
      <c r="BK107" s="25">
        <v>0</v>
      </c>
      <c r="BL107" s="26">
        <f t="shared" si="92"/>
        <v>0</v>
      </c>
      <c r="BM107" s="27">
        <f t="shared" si="93"/>
        <v>0</v>
      </c>
      <c r="BN107" s="25">
        <v>42000</v>
      </c>
      <c r="BO107" s="25">
        <v>0</v>
      </c>
      <c r="BP107" s="25">
        <v>0</v>
      </c>
      <c r="BQ107" s="25">
        <v>0</v>
      </c>
      <c r="BR107" s="26">
        <f t="shared" si="94"/>
        <v>42000</v>
      </c>
      <c r="BS107" s="25">
        <v>22000</v>
      </c>
      <c r="BT107" s="25">
        <v>0</v>
      </c>
      <c r="BU107" s="25">
        <v>0</v>
      </c>
      <c r="BV107" s="25">
        <v>0</v>
      </c>
      <c r="BW107" s="26">
        <f t="shared" si="95"/>
        <v>22000</v>
      </c>
      <c r="BX107" s="25">
        <f>[1]พรบ.ทะเบียน!R106+[1]พรบ.ตรวจสอบ!R106+[1]พรบ.นำเข้า!R106</f>
        <v>21000</v>
      </c>
      <c r="BY107" s="25">
        <f>[1]พรบ.ทะเบียน!S106+[1]พรบ.ตรวจสอบ!S106+[1]พรบ.นำเข้า!S106</f>
        <v>0</v>
      </c>
      <c r="BZ107" s="25">
        <f>[1]พรบ.ทะเบียน!T106+[1]พรบ.ตรวจสอบ!T106+[1]พรบ.นำเข้า!T106</f>
        <v>0</v>
      </c>
      <c r="CA107" s="25">
        <f>[1]พรบ.ทะเบียน!U106+[1]พรบ.ตรวจสอบ!U106+[1]พรบ.นำเข้า!U106</f>
        <v>0</v>
      </c>
      <c r="CB107" s="26">
        <f t="shared" si="96"/>
        <v>21000</v>
      </c>
      <c r="CC107" s="27">
        <f t="shared" si="97"/>
        <v>85000</v>
      </c>
      <c r="CD107" s="25">
        <v>0</v>
      </c>
      <c r="CE107" s="25">
        <v>0</v>
      </c>
      <c r="CF107" s="25">
        <v>0</v>
      </c>
      <c r="CG107" s="25">
        <v>0</v>
      </c>
      <c r="CH107" s="26">
        <f t="shared" si="98"/>
        <v>0</v>
      </c>
      <c r="CI107" s="25">
        <v>0</v>
      </c>
      <c r="CJ107" s="25">
        <v>0</v>
      </c>
      <c r="CK107" s="25">
        <v>0</v>
      </c>
      <c r="CL107" s="25">
        <v>0</v>
      </c>
      <c r="CM107" s="26">
        <f t="shared" si="99"/>
        <v>0</v>
      </c>
      <c r="CN107" s="25">
        <v>0</v>
      </c>
      <c r="CO107" s="25">
        <v>0</v>
      </c>
      <c r="CP107" s="25">
        <v>0</v>
      </c>
      <c r="CQ107" s="25">
        <v>0</v>
      </c>
      <c r="CR107" s="26">
        <f t="shared" si="100"/>
        <v>0</v>
      </c>
      <c r="CS107" s="27">
        <f t="shared" si="101"/>
        <v>0</v>
      </c>
      <c r="CT107" s="25"/>
      <c r="CU107" s="25"/>
      <c r="CV107" s="25"/>
      <c r="CW107" s="25"/>
      <c r="CX107" s="26">
        <f t="shared" si="102"/>
        <v>0</v>
      </c>
      <c r="CY107" s="27">
        <f t="shared" si="103"/>
        <v>0</v>
      </c>
      <c r="CZ107" s="25"/>
      <c r="DA107" s="25"/>
      <c r="DB107" s="25"/>
      <c r="DC107" s="25"/>
      <c r="DD107" s="26">
        <f t="shared" si="104"/>
        <v>0</v>
      </c>
      <c r="DE107" s="27">
        <f t="shared" si="105"/>
        <v>0</v>
      </c>
      <c r="DF107" s="25"/>
      <c r="DG107" s="25"/>
      <c r="DH107" s="25"/>
      <c r="DI107" s="25"/>
      <c r="DJ107" s="26">
        <f t="shared" si="106"/>
        <v>0</v>
      </c>
      <c r="DK107" s="28">
        <f t="shared" si="107"/>
        <v>0</v>
      </c>
    </row>
    <row r="108" spans="1:115" x14ac:dyDescent="0.4">
      <c r="A108" s="24">
        <v>99</v>
      </c>
      <c r="B108" s="34" t="s">
        <v>116</v>
      </c>
      <c r="C108" s="7">
        <f t="shared" si="108"/>
        <v>0</v>
      </c>
      <c r="D108" s="8">
        <f t="shared" si="109"/>
        <v>85000</v>
      </c>
      <c r="E108" s="8">
        <f t="shared" si="110"/>
        <v>0</v>
      </c>
      <c r="F108" s="8">
        <f t="shared" si="111"/>
        <v>0</v>
      </c>
      <c r="G108" s="8">
        <f t="shared" si="112"/>
        <v>0</v>
      </c>
      <c r="H108" s="40">
        <f t="shared" si="63"/>
        <v>85000</v>
      </c>
      <c r="I108" s="8">
        <f t="shared" si="64"/>
        <v>0</v>
      </c>
      <c r="J108" s="8">
        <f t="shared" si="65"/>
        <v>42000</v>
      </c>
      <c r="K108" s="8">
        <f t="shared" si="66"/>
        <v>0</v>
      </c>
      <c r="L108" s="8">
        <f t="shared" si="67"/>
        <v>0</v>
      </c>
      <c r="M108" s="8">
        <f t="shared" si="68"/>
        <v>0</v>
      </c>
      <c r="N108" s="41">
        <f t="shared" si="69"/>
        <v>42000</v>
      </c>
      <c r="O108" s="8">
        <f t="shared" si="70"/>
        <v>0</v>
      </c>
      <c r="P108" s="8">
        <f t="shared" si="71"/>
        <v>22000</v>
      </c>
      <c r="Q108" s="8">
        <f t="shared" si="72"/>
        <v>0</v>
      </c>
      <c r="R108" s="8">
        <f t="shared" si="73"/>
        <v>0</v>
      </c>
      <c r="S108" s="8">
        <f t="shared" si="74"/>
        <v>0</v>
      </c>
      <c r="T108" s="41">
        <f t="shared" si="75"/>
        <v>22000</v>
      </c>
      <c r="U108" s="8">
        <f t="shared" si="76"/>
        <v>0</v>
      </c>
      <c r="V108" s="8">
        <f t="shared" si="77"/>
        <v>21000</v>
      </c>
      <c r="W108" s="8">
        <f t="shared" si="78"/>
        <v>0</v>
      </c>
      <c r="X108" s="8">
        <f t="shared" si="79"/>
        <v>0</v>
      </c>
      <c r="Y108" s="8">
        <f t="shared" si="80"/>
        <v>0</v>
      </c>
      <c r="Z108" s="41">
        <f t="shared" si="81"/>
        <v>21000</v>
      </c>
      <c r="AA108" s="25"/>
      <c r="AB108" s="26">
        <f t="shared" si="82"/>
        <v>0</v>
      </c>
      <c r="AC108" s="25"/>
      <c r="AD108" s="26">
        <f t="shared" si="83"/>
        <v>0</v>
      </c>
      <c r="AE108" s="25"/>
      <c r="AF108" s="26">
        <f t="shared" si="84"/>
        <v>0</v>
      </c>
      <c r="AG108" s="27">
        <f t="shared" si="85"/>
        <v>0</v>
      </c>
      <c r="AH108" s="25">
        <v>0</v>
      </c>
      <c r="AI108" s="25">
        <v>0</v>
      </c>
      <c r="AJ108" s="25">
        <v>0</v>
      </c>
      <c r="AK108" s="25">
        <v>0</v>
      </c>
      <c r="AL108" s="26">
        <f t="shared" si="86"/>
        <v>0</v>
      </c>
      <c r="AM108" s="25">
        <v>0</v>
      </c>
      <c r="AN108" s="25">
        <v>0</v>
      </c>
      <c r="AO108" s="25">
        <v>0</v>
      </c>
      <c r="AP108" s="25">
        <v>0</v>
      </c>
      <c r="AQ108" s="26">
        <f t="shared" si="87"/>
        <v>0</v>
      </c>
      <c r="AR108" s="25">
        <v>0</v>
      </c>
      <c r="AS108" s="25">
        <v>0</v>
      </c>
      <c r="AT108" s="25">
        <v>0</v>
      </c>
      <c r="AU108" s="25">
        <v>0</v>
      </c>
      <c r="AV108" s="26">
        <f t="shared" si="88"/>
        <v>0</v>
      </c>
      <c r="AW108" s="27">
        <f t="shared" si="89"/>
        <v>0</v>
      </c>
      <c r="AX108" s="25">
        <v>0</v>
      </c>
      <c r="AY108" s="25">
        <v>0</v>
      </c>
      <c r="AZ108" s="25">
        <v>0</v>
      </c>
      <c r="BA108" s="25">
        <v>0</v>
      </c>
      <c r="BB108" s="26">
        <f t="shared" si="90"/>
        <v>0</v>
      </c>
      <c r="BC108" s="25">
        <v>0</v>
      </c>
      <c r="BD108" s="25">
        <v>0</v>
      </c>
      <c r="BE108" s="25">
        <v>0</v>
      </c>
      <c r="BF108" s="25">
        <v>0</v>
      </c>
      <c r="BG108" s="26">
        <f t="shared" si="91"/>
        <v>0</v>
      </c>
      <c r="BH108" s="25">
        <v>0</v>
      </c>
      <c r="BI108" s="25">
        <v>0</v>
      </c>
      <c r="BJ108" s="25">
        <v>0</v>
      </c>
      <c r="BK108" s="25">
        <v>0</v>
      </c>
      <c r="BL108" s="26">
        <f t="shared" si="92"/>
        <v>0</v>
      </c>
      <c r="BM108" s="27">
        <f t="shared" si="93"/>
        <v>0</v>
      </c>
      <c r="BN108" s="25">
        <v>42000</v>
      </c>
      <c r="BO108" s="25">
        <v>0</v>
      </c>
      <c r="BP108" s="25">
        <v>0</v>
      </c>
      <c r="BQ108" s="25">
        <v>0</v>
      </c>
      <c r="BR108" s="26">
        <f t="shared" si="94"/>
        <v>42000</v>
      </c>
      <c r="BS108" s="25">
        <v>22000</v>
      </c>
      <c r="BT108" s="25">
        <v>0</v>
      </c>
      <c r="BU108" s="25">
        <v>0</v>
      </c>
      <c r="BV108" s="25">
        <v>0</v>
      </c>
      <c r="BW108" s="26">
        <f t="shared" si="95"/>
        <v>22000</v>
      </c>
      <c r="BX108" s="25">
        <f>[1]พรบ.ทะเบียน!R107+[1]พรบ.ตรวจสอบ!R107+[1]พรบ.นำเข้า!R107</f>
        <v>21000</v>
      </c>
      <c r="BY108" s="25">
        <f>[1]พรบ.ทะเบียน!S107+[1]พรบ.ตรวจสอบ!S107+[1]พรบ.นำเข้า!S107</f>
        <v>0</v>
      </c>
      <c r="BZ108" s="25">
        <f>[1]พรบ.ทะเบียน!T107+[1]พรบ.ตรวจสอบ!T107+[1]พรบ.นำเข้า!T107</f>
        <v>0</v>
      </c>
      <c r="CA108" s="25">
        <f>[1]พรบ.ทะเบียน!U107+[1]พรบ.ตรวจสอบ!U107+[1]พรบ.นำเข้า!U107</f>
        <v>0</v>
      </c>
      <c r="CB108" s="26">
        <f t="shared" si="96"/>
        <v>21000</v>
      </c>
      <c r="CC108" s="27">
        <f t="shared" si="97"/>
        <v>85000</v>
      </c>
      <c r="CD108" s="25">
        <v>0</v>
      </c>
      <c r="CE108" s="25">
        <v>0</v>
      </c>
      <c r="CF108" s="25">
        <v>0</v>
      </c>
      <c r="CG108" s="25">
        <v>0</v>
      </c>
      <c r="CH108" s="26">
        <f t="shared" si="98"/>
        <v>0</v>
      </c>
      <c r="CI108" s="25">
        <v>0</v>
      </c>
      <c r="CJ108" s="25">
        <v>0</v>
      </c>
      <c r="CK108" s="25">
        <v>0</v>
      </c>
      <c r="CL108" s="25">
        <v>0</v>
      </c>
      <c r="CM108" s="26">
        <f t="shared" si="99"/>
        <v>0</v>
      </c>
      <c r="CN108" s="25">
        <v>0</v>
      </c>
      <c r="CO108" s="25">
        <v>0</v>
      </c>
      <c r="CP108" s="25">
        <v>0</v>
      </c>
      <c r="CQ108" s="25">
        <v>0</v>
      </c>
      <c r="CR108" s="26">
        <f t="shared" si="100"/>
        <v>0</v>
      </c>
      <c r="CS108" s="27">
        <f t="shared" si="101"/>
        <v>0</v>
      </c>
      <c r="CT108" s="25"/>
      <c r="CU108" s="25"/>
      <c r="CV108" s="25"/>
      <c r="CW108" s="25"/>
      <c r="CX108" s="26">
        <f t="shared" si="102"/>
        <v>0</v>
      </c>
      <c r="CY108" s="27">
        <f t="shared" si="103"/>
        <v>0</v>
      </c>
      <c r="CZ108" s="25"/>
      <c r="DA108" s="25"/>
      <c r="DB108" s="25"/>
      <c r="DC108" s="25"/>
      <c r="DD108" s="26">
        <f t="shared" si="104"/>
        <v>0</v>
      </c>
      <c r="DE108" s="27">
        <f t="shared" si="105"/>
        <v>0</v>
      </c>
      <c r="DF108" s="25"/>
      <c r="DG108" s="25"/>
      <c r="DH108" s="25"/>
      <c r="DI108" s="25"/>
      <c r="DJ108" s="26">
        <f t="shared" si="106"/>
        <v>0</v>
      </c>
      <c r="DK108" s="28">
        <f t="shared" si="107"/>
        <v>0</v>
      </c>
    </row>
    <row r="109" spans="1:115" x14ac:dyDescent="0.4">
      <c r="A109" s="24">
        <v>100</v>
      </c>
      <c r="B109" s="34" t="s">
        <v>117</v>
      </c>
      <c r="C109" s="7">
        <f t="shared" si="108"/>
        <v>0</v>
      </c>
      <c r="D109" s="8">
        <f t="shared" si="109"/>
        <v>85000</v>
      </c>
      <c r="E109" s="8">
        <f t="shared" si="110"/>
        <v>0</v>
      </c>
      <c r="F109" s="8">
        <f t="shared" si="111"/>
        <v>0</v>
      </c>
      <c r="G109" s="8">
        <f t="shared" si="112"/>
        <v>0</v>
      </c>
      <c r="H109" s="40">
        <f t="shared" si="63"/>
        <v>85000</v>
      </c>
      <c r="I109" s="8">
        <f t="shared" si="64"/>
        <v>0</v>
      </c>
      <c r="J109" s="8">
        <f t="shared" si="65"/>
        <v>42000</v>
      </c>
      <c r="K109" s="8">
        <f t="shared" si="66"/>
        <v>0</v>
      </c>
      <c r="L109" s="8">
        <f t="shared" si="67"/>
        <v>0</v>
      </c>
      <c r="M109" s="8">
        <f t="shared" si="68"/>
        <v>0</v>
      </c>
      <c r="N109" s="41">
        <f t="shared" si="69"/>
        <v>42000</v>
      </c>
      <c r="O109" s="8">
        <f t="shared" si="70"/>
        <v>0</v>
      </c>
      <c r="P109" s="8">
        <f t="shared" si="71"/>
        <v>22000</v>
      </c>
      <c r="Q109" s="8">
        <f t="shared" si="72"/>
        <v>0</v>
      </c>
      <c r="R109" s="8">
        <f t="shared" si="73"/>
        <v>0</v>
      </c>
      <c r="S109" s="8">
        <f t="shared" si="74"/>
        <v>0</v>
      </c>
      <c r="T109" s="41">
        <f t="shared" si="75"/>
        <v>22000</v>
      </c>
      <c r="U109" s="8">
        <f t="shared" si="76"/>
        <v>0</v>
      </c>
      <c r="V109" s="8">
        <f t="shared" si="77"/>
        <v>21000</v>
      </c>
      <c r="W109" s="8">
        <f t="shared" si="78"/>
        <v>0</v>
      </c>
      <c r="X109" s="8">
        <f t="shared" si="79"/>
        <v>0</v>
      </c>
      <c r="Y109" s="8">
        <f t="shared" si="80"/>
        <v>0</v>
      </c>
      <c r="Z109" s="41">
        <f t="shared" si="81"/>
        <v>21000</v>
      </c>
      <c r="AA109" s="25"/>
      <c r="AB109" s="26">
        <f t="shared" si="82"/>
        <v>0</v>
      </c>
      <c r="AC109" s="25"/>
      <c r="AD109" s="26">
        <f t="shared" si="83"/>
        <v>0</v>
      </c>
      <c r="AE109" s="25"/>
      <c r="AF109" s="26">
        <f t="shared" si="84"/>
        <v>0</v>
      </c>
      <c r="AG109" s="27">
        <f t="shared" si="85"/>
        <v>0</v>
      </c>
      <c r="AH109" s="25">
        <v>0</v>
      </c>
      <c r="AI109" s="25">
        <v>0</v>
      </c>
      <c r="AJ109" s="25">
        <v>0</v>
      </c>
      <c r="AK109" s="25">
        <v>0</v>
      </c>
      <c r="AL109" s="26">
        <f t="shared" si="86"/>
        <v>0</v>
      </c>
      <c r="AM109" s="25">
        <v>0</v>
      </c>
      <c r="AN109" s="25">
        <v>0</v>
      </c>
      <c r="AO109" s="25">
        <v>0</v>
      </c>
      <c r="AP109" s="25">
        <v>0</v>
      </c>
      <c r="AQ109" s="26">
        <f t="shared" si="87"/>
        <v>0</v>
      </c>
      <c r="AR109" s="25">
        <v>0</v>
      </c>
      <c r="AS109" s="25">
        <v>0</v>
      </c>
      <c r="AT109" s="25">
        <v>0</v>
      </c>
      <c r="AU109" s="25">
        <v>0</v>
      </c>
      <c r="AV109" s="26">
        <f t="shared" si="88"/>
        <v>0</v>
      </c>
      <c r="AW109" s="27">
        <f t="shared" si="89"/>
        <v>0</v>
      </c>
      <c r="AX109" s="25">
        <v>0</v>
      </c>
      <c r="AY109" s="25">
        <v>0</v>
      </c>
      <c r="AZ109" s="25">
        <v>0</v>
      </c>
      <c r="BA109" s="25">
        <v>0</v>
      </c>
      <c r="BB109" s="26">
        <f t="shared" si="90"/>
        <v>0</v>
      </c>
      <c r="BC109" s="25">
        <v>0</v>
      </c>
      <c r="BD109" s="25">
        <v>0</v>
      </c>
      <c r="BE109" s="25">
        <v>0</v>
      </c>
      <c r="BF109" s="25">
        <v>0</v>
      </c>
      <c r="BG109" s="26">
        <f t="shared" si="91"/>
        <v>0</v>
      </c>
      <c r="BH109" s="25">
        <v>0</v>
      </c>
      <c r="BI109" s="25">
        <v>0</v>
      </c>
      <c r="BJ109" s="25">
        <v>0</v>
      </c>
      <c r="BK109" s="25">
        <v>0</v>
      </c>
      <c r="BL109" s="26">
        <f t="shared" si="92"/>
        <v>0</v>
      </c>
      <c r="BM109" s="27">
        <f t="shared" si="93"/>
        <v>0</v>
      </c>
      <c r="BN109" s="25">
        <v>42000</v>
      </c>
      <c r="BO109" s="25">
        <v>0</v>
      </c>
      <c r="BP109" s="25">
        <v>0</v>
      </c>
      <c r="BQ109" s="25">
        <v>0</v>
      </c>
      <c r="BR109" s="26">
        <f t="shared" si="94"/>
        <v>42000</v>
      </c>
      <c r="BS109" s="25">
        <v>22000</v>
      </c>
      <c r="BT109" s="25">
        <v>0</v>
      </c>
      <c r="BU109" s="25">
        <v>0</v>
      </c>
      <c r="BV109" s="25">
        <v>0</v>
      </c>
      <c r="BW109" s="26">
        <f t="shared" si="95"/>
        <v>22000</v>
      </c>
      <c r="BX109" s="25">
        <f>[1]พรบ.ทะเบียน!R108+[1]พรบ.ตรวจสอบ!R108+[1]พรบ.นำเข้า!R108</f>
        <v>21000</v>
      </c>
      <c r="BY109" s="25">
        <f>[1]พรบ.ทะเบียน!S108+[1]พรบ.ตรวจสอบ!S108+[1]พรบ.นำเข้า!S108</f>
        <v>0</v>
      </c>
      <c r="BZ109" s="25">
        <f>[1]พรบ.ทะเบียน!T108+[1]พรบ.ตรวจสอบ!T108+[1]พรบ.นำเข้า!T108</f>
        <v>0</v>
      </c>
      <c r="CA109" s="25">
        <f>[1]พรบ.ทะเบียน!U108+[1]พรบ.ตรวจสอบ!U108+[1]พรบ.นำเข้า!U108</f>
        <v>0</v>
      </c>
      <c r="CB109" s="26">
        <f t="shared" si="96"/>
        <v>21000</v>
      </c>
      <c r="CC109" s="27">
        <f t="shared" si="97"/>
        <v>85000</v>
      </c>
      <c r="CD109" s="25">
        <v>0</v>
      </c>
      <c r="CE109" s="25">
        <v>0</v>
      </c>
      <c r="CF109" s="25">
        <v>0</v>
      </c>
      <c r="CG109" s="25">
        <v>0</v>
      </c>
      <c r="CH109" s="26">
        <f t="shared" si="98"/>
        <v>0</v>
      </c>
      <c r="CI109" s="25">
        <v>0</v>
      </c>
      <c r="CJ109" s="25">
        <v>0</v>
      </c>
      <c r="CK109" s="25">
        <v>0</v>
      </c>
      <c r="CL109" s="25">
        <v>0</v>
      </c>
      <c r="CM109" s="26">
        <f t="shared" si="99"/>
        <v>0</v>
      </c>
      <c r="CN109" s="25">
        <v>0</v>
      </c>
      <c r="CO109" s="25">
        <v>0</v>
      </c>
      <c r="CP109" s="25">
        <v>0</v>
      </c>
      <c r="CQ109" s="25">
        <v>0</v>
      </c>
      <c r="CR109" s="26">
        <f t="shared" si="100"/>
        <v>0</v>
      </c>
      <c r="CS109" s="27">
        <f t="shared" si="101"/>
        <v>0</v>
      </c>
      <c r="CT109" s="25"/>
      <c r="CU109" s="25"/>
      <c r="CV109" s="25"/>
      <c r="CW109" s="25"/>
      <c r="CX109" s="26">
        <f t="shared" si="102"/>
        <v>0</v>
      </c>
      <c r="CY109" s="27">
        <f t="shared" si="103"/>
        <v>0</v>
      </c>
      <c r="CZ109" s="25"/>
      <c r="DA109" s="25"/>
      <c r="DB109" s="25"/>
      <c r="DC109" s="25"/>
      <c r="DD109" s="26">
        <f t="shared" si="104"/>
        <v>0</v>
      </c>
      <c r="DE109" s="27">
        <f t="shared" si="105"/>
        <v>0</v>
      </c>
      <c r="DF109" s="25"/>
      <c r="DG109" s="25"/>
      <c r="DH109" s="25"/>
      <c r="DI109" s="25"/>
      <c r="DJ109" s="26">
        <f t="shared" si="106"/>
        <v>0</v>
      </c>
      <c r="DK109" s="28">
        <f t="shared" si="107"/>
        <v>0</v>
      </c>
    </row>
    <row r="110" spans="1:115" x14ac:dyDescent="0.4">
      <c r="A110" s="24">
        <v>101</v>
      </c>
      <c r="B110" s="34" t="s">
        <v>121</v>
      </c>
      <c r="C110" s="7">
        <f t="shared" si="108"/>
        <v>0</v>
      </c>
      <c r="D110" s="8">
        <f t="shared" si="109"/>
        <v>35000</v>
      </c>
      <c r="E110" s="8">
        <f t="shared" si="110"/>
        <v>0</v>
      </c>
      <c r="F110" s="8">
        <f t="shared" si="111"/>
        <v>0</v>
      </c>
      <c r="G110" s="8">
        <f t="shared" si="112"/>
        <v>0</v>
      </c>
      <c r="H110" s="40">
        <f t="shared" si="63"/>
        <v>35000</v>
      </c>
      <c r="I110" s="8">
        <f t="shared" si="64"/>
        <v>0</v>
      </c>
      <c r="J110" s="8">
        <f t="shared" si="65"/>
        <v>18000</v>
      </c>
      <c r="K110" s="8">
        <f t="shared" si="66"/>
        <v>0</v>
      </c>
      <c r="L110" s="8">
        <f t="shared" si="67"/>
        <v>0</v>
      </c>
      <c r="M110" s="8">
        <f t="shared" si="68"/>
        <v>0</v>
      </c>
      <c r="N110" s="41">
        <f t="shared" si="69"/>
        <v>18000</v>
      </c>
      <c r="O110" s="8">
        <f t="shared" si="70"/>
        <v>0</v>
      </c>
      <c r="P110" s="8">
        <f t="shared" si="71"/>
        <v>9000</v>
      </c>
      <c r="Q110" s="8">
        <f t="shared" si="72"/>
        <v>0</v>
      </c>
      <c r="R110" s="8">
        <f t="shared" si="73"/>
        <v>0</v>
      </c>
      <c r="S110" s="8">
        <f t="shared" si="74"/>
        <v>0</v>
      </c>
      <c r="T110" s="41">
        <f t="shared" si="75"/>
        <v>9000</v>
      </c>
      <c r="U110" s="8">
        <f t="shared" si="76"/>
        <v>0</v>
      </c>
      <c r="V110" s="8">
        <f t="shared" si="77"/>
        <v>8000</v>
      </c>
      <c r="W110" s="8">
        <f t="shared" si="78"/>
        <v>0</v>
      </c>
      <c r="X110" s="8">
        <f t="shared" si="79"/>
        <v>0</v>
      </c>
      <c r="Y110" s="8">
        <f t="shared" si="80"/>
        <v>0</v>
      </c>
      <c r="Z110" s="41">
        <f t="shared" si="81"/>
        <v>8000</v>
      </c>
      <c r="AA110" s="25"/>
      <c r="AB110" s="26">
        <f t="shared" si="82"/>
        <v>0</v>
      </c>
      <c r="AC110" s="25"/>
      <c r="AD110" s="26">
        <f t="shared" si="83"/>
        <v>0</v>
      </c>
      <c r="AE110" s="25"/>
      <c r="AF110" s="26">
        <f t="shared" si="84"/>
        <v>0</v>
      </c>
      <c r="AG110" s="27">
        <f t="shared" si="85"/>
        <v>0</v>
      </c>
      <c r="AH110" s="25">
        <v>0</v>
      </c>
      <c r="AI110" s="25">
        <v>0</v>
      </c>
      <c r="AJ110" s="25">
        <v>0</v>
      </c>
      <c r="AK110" s="25">
        <v>0</v>
      </c>
      <c r="AL110" s="26">
        <f t="shared" si="86"/>
        <v>0</v>
      </c>
      <c r="AM110" s="25">
        <v>0</v>
      </c>
      <c r="AN110" s="25">
        <v>0</v>
      </c>
      <c r="AO110" s="25">
        <v>0</v>
      </c>
      <c r="AP110" s="25">
        <v>0</v>
      </c>
      <c r="AQ110" s="26">
        <f t="shared" si="87"/>
        <v>0</v>
      </c>
      <c r="AR110" s="25">
        <v>0</v>
      </c>
      <c r="AS110" s="25">
        <v>0</v>
      </c>
      <c r="AT110" s="25">
        <v>0</v>
      </c>
      <c r="AU110" s="25">
        <v>0</v>
      </c>
      <c r="AV110" s="26">
        <f t="shared" si="88"/>
        <v>0</v>
      </c>
      <c r="AW110" s="27">
        <f t="shared" si="89"/>
        <v>0</v>
      </c>
      <c r="AX110" s="25">
        <v>0</v>
      </c>
      <c r="AY110" s="25">
        <v>0</v>
      </c>
      <c r="AZ110" s="25">
        <v>0</v>
      </c>
      <c r="BA110" s="25">
        <v>0</v>
      </c>
      <c r="BB110" s="26">
        <f t="shared" si="90"/>
        <v>0</v>
      </c>
      <c r="BC110" s="25">
        <v>0</v>
      </c>
      <c r="BD110" s="25">
        <v>0</v>
      </c>
      <c r="BE110" s="25">
        <v>0</v>
      </c>
      <c r="BF110" s="25">
        <v>0</v>
      </c>
      <c r="BG110" s="26">
        <f t="shared" si="91"/>
        <v>0</v>
      </c>
      <c r="BH110" s="25">
        <v>0</v>
      </c>
      <c r="BI110" s="25">
        <v>0</v>
      </c>
      <c r="BJ110" s="25">
        <v>0</v>
      </c>
      <c r="BK110" s="25">
        <v>0</v>
      </c>
      <c r="BL110" s="26">
        <f t="shared" si="92"/>
        <v>0</v>
      </c>
      <c r="BM110" s="27">
        <f t="shared" si="93"/>
        <v>0</v>
      </c>
      <c r="BN110" s="25">
        <v>18000</v>
      </c>
      <c r="BO110" s="25">
        <v>0</v>
      </c>
      <c r="BP110" s="25">
        <v>0</v>
      </c>
      <c r="BQ110" s="25">
        <v>0</v>
      </c>
      <c r="BR110" s="26">
        <f t="shared" si="94"/>
        <v>18000</v>
      </c>
      <c r="BS110" s="25">
        <v>9000</v>
      </c>
      <c r="BT110" s="25">
        <v>0</v>
      </c>
      <c r="BU110" s="25">
        <v>0</v>
      </c>
      <c r="BV110" s="25">
        <v>0</v>
      </c>
      <c r="BW110" s="26">
        <f t="shared" si="95"/>
        <v>9000</v>
      </c>
      <c r="BX110" s="25">
        <f>[1]พรบ.ทะเบียน!R109+[1]พรบ.ตรวจสอบ!R109+[1]พรบ.นำเข้า!R109</f>
        <v>8000</v>
      </c>
      <c r="BY110" s="25">
        <f>[1]พรบ.ทะเบียน!S109+[1]พรบ.ตรวจสอบ!S109+[1]พรบ.นำเข้า!S109</f>
        <v>0</v>
      </c>
      <c r="BZ110" s="25">
        <f>[1]พรบ.ทะเบียน!T109+[1]พรบ.ตรวจสอบ!T109+[1]พรบ.นำเข้า!T109</f>
        <v>0</v>
      </c>
      <c r="CA110" s="25">
        <f>[1]พรบ.ทะเบียน!U109+[1]พรบ.ตรวจสอบ!U109+[1]พรบ.นำเข้า!U109</f>
        <v>0</v>
      </c>
      <c r="CB110" s="26">
        <f t="shared" si="96"/>
        <v>8000</v>
      </c>
      <c r="CC110" s="27">
        <f t="shared" si="97"/>
        <v>35000</v>
      </c>
      <c r="CD110" s="25">
        <v>0</v>
      </c>
      <c r="CE110" s="25">
        <v>0</v>
      </c>
      <c r="CF110" s="25">
        <v>0</v>
      </c>
      <c r="CG110" s="25">
        <v>0</v>
      </c>
      <c r="CH110" s="26">
        <f t="shared" si="98"/>
        <v>0</v>
      </c>
      <c r="CI110" s="25">
        <v>0</v>
      </c>
      <c r="CJ110" s="25">
        <v>0</v>
      </c>
      <c r="CK110" s="25">
        <v>0</v>
      </c>
      <c r="CL110" s="25">
        <v>0</v>
      </c>
      <c r="CM110" s="26">
        <f t="shared" si="99"/>
        <v>0</v>
      </c>
      <c r="CN110" s="25">
        <v>0</v>
      </c>
      <c r="CO110" s="25">
        <v>0</v>
      </c>
      <c r="CP110" s="25">
        <v>0</v>
      </c>
      <c r="CQ110" s="25">
        <v>0</v>
      </c>
      <c r="CR110" s="26">
        <f t="shared" si="100"/>
        <v>0</v>
      </c>
      <c r="CS110" s="27">
        <f t="shared" si="101"/>
        <v>0</v>
      </c>
      <c r="CT110" s="25"/>
      <c r="CU110" s="25"/>
      <c r="CV110" s="25"/>
      <c r="CW110" s="25"/>
      <c r="CX110" s="26">
        <f t="shared" si="102"/>
        <v>0</v>
      </c>
      <c r="CY110" s="27">
        <f t="shared" si="103"/>
        <v>0</v>
      </c>
      <c r="CZ110" s="25"/>
      <c r="DA110" s="25"/>
      <c r="DB110" s="25"/>
      <c r="DC110" s="25"/>
      <c r="DD110" s="26">
        <f t="shared" si="104"/>
        <v>0</v>
      </c>
      <c r="DE110" s="27">
        <f t="shared" si="105"/>
        <v>0</v>
      </c>
      <c r="DF110" s="25"/>
      <c r="DG110" s="25"/>
      <c r="DH110" s="25"/>
      <c r="DI110" s="25"/>
      <c r="DJ110" s="26">
        <f t="shared" si="106"/>
        <v>0</v>
      </c>
      <c r="DK110" s="28">
        <f t="shared" si="107"/>
        <v>0</v>
      </c>
    </row>
    <row r="111" spans="1:115" x14ac:dyDescent="0.4">
      <c r="A111" s="24">
        <v>102</v>
      </c>
      <c r="B111" s="34" t="s">
        <v>109</v>
      </c>
      <c r="C111" s="7">
        <f t="shared" si="108"/>
        <v>0</v>
      </c>
      <c r="D111" s="8">
        <f t="shared" si="109"/>
        <v>40000</v>
      </c>
      <c r="E111" s="8">
        <f t="shared" si="110"/>
        <v>0</v>
      </c>
      <c r="F111" s="8">
        <f t="shared" si="111"/>
        <v>0</v>
      </c>
      <c r="G111" s="8">
        <f t="shared" si="112"/>
        <v>0</v>
      </c>
      <c r="H111" s="40">
        <f t="shared" si="63"/>
        <v>40000</v>
      </c>
      <c r="I111" s="8">
        <f t="shared" si="64"/>
        <v>0</v>
      </c>
      <c r="J111" s="8">
        <f t="shared" si="65"/>
        <v>20400</v>
      </c>
      <c r="K111" s="8">
        <f t="shared" si="66"/>
        <v>0</v>
      </c>
      <c r="L111" s="8">
        <f t="shared" si="67"/>
        <v>0</v>
      </c>
      <c r="M111" s="8">
        <f t="shared" si="68"/>
        <v>0</v>
      </c>
      <c r="N111" s="41">
        <f t="shared" si="69"/>
        <v>20400</v>
      </c>
      <c r="O111" s="8">
        <f t="shared" si="70"/>
        <v>0</v>
      </c>
      <c r="P111" s="8">
        <f t="shared" si="71"/>
        <v>10200</v>
      </c>
      <c r="Q111" s="8">
        <f t="shared" si="72"/>
        <v>0</v>
      </c>
      <c r="R111" s="8">
        <f t="shared" si="73"/>
        <v>0</v>
      </c>
      <c r="S111" s="8">
        <f t="shared" si="74"/>
        <v>0</v>
      </c>
      <c r="T111" s="41">
        <f t="shared" si="75"/>
        <v>10200</v>
      </c>
      <c r="U111" s="8">
        <f t="shared" si="76"/>
        <v>0</v>
      </c>
      <c r="V111" s="8">
        <f t="shared" si="77"/>
        <v>9400</v>
      </c>
      <c r="W111" s="8">
        <f t="shared" si="78"/>
        <v>0</v>
      </c>
      <c r="X111" s="8">
        <f t="shared" si="79"/>
        <v>0</v>
      </c>
      <c r="Y111" s="8">
        <f t="shared" si="80"/>
        <v>0</v>
      </c>
      <c r="Z111" s="41">
        <f t="shared" si="81"/>
        <v>9400</v>
      </c>
      <c r="AA111" s="25"/>
      <c r="AB111" s="26">
        <f t="shared" si="82"/>
        <v>0</v>
      </c>
      <c r="AC111" s="25"/>
      <c r="AD111" s="26">
        <f t="shared" si="83"/>
        <v>0</v>
      </c>
      <c r="AE111" s="25"/>
      <c r="AF111" s="26">
        <f t="shared" si="84"/>
        <v>0</v>
      </c>
      <c r="AG111" s="27">
        <f t="shared" si="85"/>
        <v>0</v>
      </c>
      <c r="AH111" s="25">
        <v>0</v>
      </c>
      <c r="AI111" s="25">
        <v>0</v>
      </c>
      <c r="AJ111" s="25">
        <v>0</v>
      </c>
      <c r="AK111" s="25">
        <v>0</v>
      </c>
      <c r="AL111" s="26">
        <f t="shared" si="86"/>
        <v>0</v>
      </c>
      <c r="AM111" s="25">
        <v>0</v>
      </c>
      <c r="AN111" s="25">
        <v>0</v>
      </c>
      <c r="AO111" s="25">
        <v>0</v>
      </c>
      <c r="AP111" s="25">
        <v>0</v>
      </c>
      <c r="AQ111" s="26">
        <f t="shared" si="87"/>
        <v>0</v>
      </c>
      <c r="AR111" s="25">
        <v>0</v>
      </c>
      <c r="AS111" s="25">
        <v>0</v>
      </c>
      <c r="AT111" s="25">
        <v>0</v>
      </c>
      <c r="AU111" s="25">
        <v>0</v>
      </c>
      <c r="AV111" s="26">
        <f t="shared" si="88"/>
        <v>0</v>
      </c>
      <c r="AW111" s="27">
        <f t="shared" si="89"/>
        <v>0</v>
      </c>
      <c r="AX111" s="25">
        <v>0</v>
      </c>
      <c r="AY111" s="25">
        <v>0</v>
      </c>
      <c r="AZ111" s="25">
        <v>0</v>
      </c>
      <c r="BA111" s="25">
        <v>0</v>
      </c>
      <c r="BB111" s="26">
        <f t="shared" si="90"/>
        <v>0</v>
      </c>
      <c r="BC111" s="25">
        <v>0</v>
      </c>
      <c r="BD111" s="25">
        <v>0</v>
      </c>
      <c r="BE111" s="25">
        <v>0</v>
      </c>
      <c r="BF111" s="25">
        <v>0</v>
      </c>
      <c r="BG111" s="26">
        <f t="shared" si="91"/>
        <v>0</v>
      </c>
      <c r="BH111" s="25">
        <v>0</v>
      </c>
      <c r="BI111" s="25">
        <v>0</v>
      </c>
      <c r="BJ111" s="25">
        <v>0</v>
      </c>
      <c r="BK111" s="25">
        <v>0</v>
      </c>
      <c r="BL111" s="26">
        <f t="shared" si="92"/>
        <v>0</v>
      </c>
      <c r="BM111" s="27">
        <f t="shared" si="93"/>
        <v>0</v>
      </c>
      <c r="BN111" s="25">
        <v>20400</v>
      </c>
      <c r="BO111" s="25">
        <v>0</v>
      </c>
      <c r="BP111" s="25">
        <v>0</v>
      </c>
      <c r="BQ111" s="25">
        <v>0</v>
      </c>
      <c r="BR111" s="26">
        <f t="shared" si="94"/>
        <v>20400</v>
      </c>
      <c r="BS111" s="25">
        <v>10200</v>
      </c>
      <c r="BT111" s="25">
        <v>0</v>
      </c>
      <c r="BU111" s="25">
        <v>0</v>
      </c>
      <c r="BV111" s="25">
        <v>0</v>
      </c>
      <c r="BW111" s="26">
        <f t="shared" si="95"/>
        <v>10200</v>
      </c>
      <c r="BX111" s="25">
        <f>[1]พรบ.ทะเบียน!R110+[1]พรบ.ตรวจสอบ!R110+[1]พรบ.นำเข้า!R110</f>
        <v>9400</v>
      </c>
      <c r="BY111" s="25">
        <f>[1]พรบ.ทะเบียน!S110+[1]พรบ.ตรวจสอบ!S110+[1]พรบ.นำเข้า!S110</f>
        <v>0</v>
      </c>
      <c r="BZ111" s="25">
        <f>[1]พรบ.ทะเบียน!T110+[1]พรบ.ตรวจสอบ!T110+[1]พรบ.นำเข้า!T110</f>
        <v>0</v>
      </c>
      <c r="CA111" s="25">
        <f>[1]พรบ.ทะเบียน!U110+[1]พรบ.ตรวจสอบ!U110+[1]พรบ.นำเข้า!U110</f>
        <v>0</v>
      </c>
      <c r="CB111" s="26">
        <f t="shared" si="96"/>
        <v>9400</v>
      </c>
      <c r="CC111" s="27">
        <f t="shared" si="97"/>
        <v>40000</v>
      </c>
      <c r="CD111" s="25">
        <v>0</v>
      </c>
      <c r="CE111" s="25">
        <v>0</v>
      </c>
      <c r="CF111" s="25">
        <v>0</v>
      </c>
      <c r="CG111" s="25">
        <v>0</v>
      </c>
      <c r="CH111" s="26">
        <f t="shared" si="98"/>
        <v>0</v>
      </c>
      <c r="CI111" s="25">
        <v>0</v>
      </c>
      <c r="CJ111" s="25">
        <v>0</v>
      </c>
      <c r="CK111" s="25">
        <v>0</v>
      </c>
      <c r="CL111" s="25">
        <v>0</v>
      </c>
      <c r="CM111" s="26">
        <f t="shared" si="99"/>
        <v>0</v>
      </c>
      <c r="CN111" s="25">
        <v>0</v>
      </c>
      <c r="CO111" s="25">
        <v>0</v>
      </c>
      <c r="CP111" s="25">
        <v>0</v>
      </c>
      <c r="CQ111" s="25">
        <v>0</v>
      </c>
      <c r="CR111" s="26">
        <f t="shared" si="100"/>
        <v>0</v>
      </c>
      <c r="CS111" s="27">
        <f t="shared" si="101"/>
        <v>0</v>
      </c>
      <c r="CT111" s="25"/>
      <c r="CU111" s="25"/>
      <c r="CV111" s="25"/>
      <c r="CW111" s="25"/>
      <c r="CX111" s="26">
        <f t="shared" si="102"/>
        <v>0</v>
      </c>
      <c r="CY111" s="27">
        <f t="shared" si="103"/>
        <v>0</v>
      </c>
      <c r="CZ111" s="25"/>
      <c r="DA111" s="25"/>
      <c r="DB111" s="25"/>
      <c r="DC111" s="25"/>
      <c r="DD111" s="26">
        <f t="shared" si="104"/>
        <v>0</v>
      </c>
      <c r="DE111" s="27">
        <f t="shared" si="105"/>
        <v>0</v>
      </c>
      <c r="DF111" s="25"/>
      <c r="DG111" s="25"/>
      <c r="DH111" s="25"/>
      <c r="DI111" s="25"/>
      <c r="DJ111" s="26">
        <f t="shared" si="106"/>
        <v>0</v>
      </c>
      <c r="DK111" s="28">
        <f t="shared" si="107"/>
        <v>0</v>
      </c>
    </row>
    <row r="112" spans="1:115" x14ac:dyDescent="0.4">
      <c r="A112" s="24">
        <v>103</v>
      </c>
      <c r="B112" s="34" t="s">
        <v>112</v>
      </c>
      <c r="C112" s="7">
        <f t="shared" si="108"/>
        <v>0</v>
      </c>
      <c r="D112" s="8">
        <f t="shared" si="109"/>
        <v>15000</v>
      </c>
      <c r="E112" s="8">
        <f t="shared" si="110"/>
        <v>0</v>
      </c>
      <c r="F112" s="8">
        <f t="shared" si="111"/>
        <v>0</v>
      </c>
      <c r="G112" s="8">
        <f t="shared" si="112"/>
        <v>0</v>
      </c>
      <c r="H112" s="40">
        <f t="shared" si="63"/>
        <v>15000</v>
      </c>
      <c r="I112" s="8">
        <f t="shared" si="64"/>
        <v>0</v>
      </c>
      <c r="J112" s="8">
        <f t="shared" si="65"/>
        <v>7800</v>
      </c>
      <c r="K112" s="8">
        <f t="shared" si="66"/>
        <v>0</v>
      </c>
      <c r="L112" s="8">
        <f t="shared" si="67"/>
        <v>0</v>
      </c>
      <c r="M112" s="8">
        <f t="shared" si="68"/>
        <v>0</v>
      </c>
      <c r="N112" s="41">
        <f t="shared" si="69"/>
        <v>7800</v>
      </c>
      <c r="O112" s="8">
        <f t="shared" si="70"/>
        <v>0</v>
      </c>
      <c r="P112" s="8">
        <f t="shared" si="71"/>
        <v>3900</v>
      </c>
      <c r="Q112" s="8">
        <f t="shared" si="72"/>
        <v>0</v>
      </c>
      <c r="R112" s="8">
        <f t="shared" si="73"/>
        <v>0</v>
      </c>
      <c r="S112" s="8">
        <f t="shared" si="74"/>
        <v>0</v>
      </c>
      <c r="T112" s="41">
        <f t="shared" si="75"/>
        <v>3900</v>
      </c>
      <c r="U112" s="8">
        <f t="shared" si="76"/>
        <v>0</v>
      </c>
      <c r="V112" s="8">
        <f t="shared" si="77"/>
        <v>3300</v>
      </c>
      <c r="W112" s="8">
        <f t="shared" si="78"/>
        <v>0</v>
      </c>
      <c r="X112" s="8">
        <f t="shared" si="79"/>
        <v>0</v>
      </c>
      <c r="Y112" s="8">
        <f t="shared" si="80"/>
        <v>0</v>
      </c>
      <c r="Z112" s="41">
        <f t="shared" si="81"/>
        <v>3300</v>
      </c>
      <c r="AA112" s="25"/>
      <c r="AB112" s="26">
        <f t="shared" si="82"/>
        <v>0</v>
      </c>
      <c r="AC112" s="25"/>
      <c r="AD112" s="26">
        <f t="shared" si="83"/>
        <v>0</v>
      </c>
      <c r="AE112" s="25"/>
      <c r="AF112" s="26">
        <f t="shared" si="84"/>
        <v>0</v>
      </c>
      <c r="AG112" s="27">
        <f t="shared" si="85"/>
        <v>0</v>
      </c>
      <c r="AH112" s="25">
        <v>0</v>
      </c>
      <c r="AI112" s="25">
        <v>0</v>
      </c>
      <c r="AJ112" s="25">
        <v>0</v>
      </c>
      <c r="AK112" s="25">
        <v>0</v>
      </c>
      <c r="AL112" s="26">
        <f t="shared" si="86"/>
        <v>0</v>
      </c>
      <c r="AM112" s="25">
        <v>0</v>
      </c>
      <c r="AN112" s="25">
        <v>0</v>
      </c>
      <c r="AO112" s="25">
        <v>0</v>
      </c>
      <c r="AP112" s="25">
        <v>0</v>
      </c>
      <c r="AQ112" s="26">
        <f t="shared" si="87"/>
        <v>0</v>
      </c>
      <c r="AR112" s="25">
        <v>0</v>
      </c>
      <c r="AS112" s="25">
        <v>0</v>
      </c>
      <c r="AT112" s="25">
        <v>0</v>
      </c>
      <c r="AU112" s="25">
        <v>0</v>
      </c>
      <c r="AV112" s="26">
        <f t="shared" si="88"/>
        <v>0</v>
      </c>
      <c r="AW112" s="27">
        <f t="shared" si="89"/>
        <v>0</v>
      </c>
      <c r="AX112" s="25">
        <v>0</v>
      </c>
      <c r="AY112" s="25">
        <v>0</v>
      </c>
      <c r="AZ112" s="25">
        <v>0</v>
      </c>
      <c r="BA112" s="25">
        <v>0</v>
      </c>
      <c r="BB112" s="26">
        <f t="shared" si="90"/>
        <v>0</v>
      </c>
      <c r="BC112" s="25">
        <v>0</v>
      </c>
      <c r="BD112" s="25">
        <v>0</v>
      </c>
      <c r="BE112" s="25">
        <v>0</v>
      </c>
      <c r="BF112" s="25">
        <v>0</v>
      </c>
      <c r="BG112" s="26">
        <f t="shared" si="91"/>
        <v>0</v>
      </c>
      <c r="BH112" s="25">
        <v>0</v>
      </c>
      <c r="BI112" s="25">
        <v>0</v>
      </c>
      <c r="BJ112" s="25">
        <v>0</v>
      </c>
      <c r="BK112" s="25">
        <v>0</v>
      </c>
      <c r="BL112" s="26">
        <f t="shared" si="92"/>
        <v>0</v>
      </c>
      <c r="BM112" s="27">
        <f t="shared" si="93"/>
        <v>0</v>
      </c>
      <c r="BN112" s="25">
        <v>7800</v>
      </c>
      <c r="BO112" s="25">
        <v>0</v>
      </c>
      <c r="BP112" s="25">
        <v>0</v>
      </c>
      <c r="BQ112" s="25">
        <v>0</v>
      </c>
      <c r="BR112" s="26">
        <f t="shared" si="94"/>
        <v>7800</v>
      </c>
      <c r="BS112" s="25">
        <v>3900</v>
      </c>
      <c r="BT112" s="25">
        <v>0</v>
      </c>
      <c r="BU112" s="25">
        <v>0</v>
      </c>
      <c r="BV112" s="25">
        <v>0</v>
      </c>
      <c r="BW112" s="26">
        <f t="shared" si="95"/>
        <v>3900</v>
      </c>
      <c r="BX112" s="25">
        <f>[1]พรบ.ทะเบียน!R111+[1]พรบ.ตรวจสอบ!R111+[1]พรบ.นำเข้า!R111</f>
        <v>3300</v>
      </c>
      <c r="BY112" s="25">
        <f>[1]พรบ.ทะเบียน!S111+[1]พรบ.ตรวจสอบ!S111+[1]พรบ.นำเข้า!S111</f>
        <v>0</v>
      </c>
      <c r="BZ112" s="25">
        <f>[1]พรบ.ทะเบียน!T111+[1]พรบ.ตรวจสอบ!T111+[1]พรบ.นำเข้า!T111</f>
        <v>0</v>
      </c>
      <c r="CA112" s="25">
        <f>[1]พรบ.ทะเบียน!U111+[1]พรบ.ตรวจสอบ!U111+[1]พรบ.นำเข้า!U111</f>
        <v>0</v>
      </c>
      <c r="CB112" s="26">
        <f t="shared" si="96"/>
        <v>3300</v>
      </c>
      <c r="CC112" s="27">
        <f t="shared" si="97"/>
        <v>15000</v>
      </c>
      <c r="CD112" s="25">
        <v>0</v>
      </c>
      <c r="CE112" s="25">
        <v>0</v>
      </c>
      <c r="CF112" s="25">
        <v>0</v>
      </c>
      <c r="CG112" s="25">
        <v>0</v>
      </c>
      <c r="CH112" s="26">
        <f t="shared" si="98"/>
        <v>0</v>
      </c>
      <c r="CI112" s="25">
        <v>0</v>
      </c>
      <c r="CJ112" s="25">
        <v>0</v>
      </c>
      <c r="CK112" s="25">
        <v>0</v>
      </c>
      <c r="CL112" s="25">
        <v>0</v>
      </c>
      <c r="CM112" s="26">
        <f t="shared" si="99"/>
        <v>0</v>
      </c>
      <c r="CN112" s="25">
        <v>0</v>
      </c>
      <c r="CO112" s="25">
        <v>0</v>
      </c>
      <c r="CP112" s="25">
        <v>0</v>
      </c>
      <c r="CQ112" s="25">
        <v>0</v>
      </c>
      <c r="CR112" s="26">
        <f t="shared" si="100"/>
        <v>0</v>
      </c>
      <c r="CS112" s="27">
        <f t="shared" si="101"/>
        <v>0</v>
      </c>
      <c r="CT112" s="25"/>
      <c r="CU112" s="25"/>
      <c r="CV112" s="25"/>
      <c r="CW112" s="25"/>
      <c r="CX112" s="26">
        <f t="shared" si="102"/>
        <v>0</v>
      </c>
      <c r="CY112" s="27">
        <f t="shared" si="103"/>
        <v>0</v>
      </c>
      <c r="CZ112" s="25"/>
      <c r="DA112" s="25"/>
      <c r="DB112" s="25"/>
      <c r="DC112" s="25"/>
      <c r="DD112" s="26">
        <f t="shared" si="104"/>
        <v>0</v>
      </c>
      <c r="DE112" s="27">
        <f t="shared" si="105"/>
        <v>0</v>
      </c>
      <c r="DF112" s="25"/>
      <c r="DG112" s="25"/>
      <c r="DH112" s="25"/>
      <c r="DI112" s="25"/>
      <c r="DJ112" s="26">
        <f t="shared" si="106"/>
        <v>0</v>
      </c>
      <c r="DK112" s="28">
        <f t="shared" si="107"/>
        <v>0</v>
      </c>
    </row>
    <row r="113" spans="1:115" x14ac:dyDescent="0.4">
      <c r="A113" s="24">
        <v>104</v>
      </c>
      <c r="B113" s="34" t="s">
        <v>114</v>
      </c>
      <c r="C113" s="7">
        <f t="shared" si="108"/>
        <v>0</v>
      </c>
      <c r="D113" s="8">
        <f t="shared" si="109"/>
        <v>35000</v>
      </c>
      <c r="E113" s="8">
        <f t="shared" si="110"/>
        <v>0</v>
      </c>
      <c r="F113" s="8">
        <f t="shared" si="111"/>
        <v>0</v>
      </c>
      <c r="G113" s="8">
        <f t="shared" si="112"/>
        <v>0</v>
      </c>
      <c r="H113" s="40">
        <f t="shared" si="63"/>
        <v>35000</v>
      </c>
      <c r="I113" s="8">
        <f t="shared" si="64"/>
        <v>0</v>
      </c>
      <c r="J113" s="8">
        <f t="shared" si="65"/>
        <v>18000</v>
      </c>
      <c r="K113" s="8">
        <f t="shared" si="66"/>
        <v>0</v>
      </c>
      <c r="L113" s="8">
        <f t="shared" si="67"/>
        <v>0</v>
      </c>
      <c r="M113" s="8">
        <f t="shared" si="68"/>
        <v>0</v>
      </c>
      <c r="N113" s="41">
        <f t="shared" si="69"/>
        <v>18000</v>
      </c>
      <c r="O113" s="8">
        <f t="shared" si="70"/>
        <v>0</v>
      </c>
      <c r="P113" s="8">
        <f t="shared" si="71"/>
        <v>9000</v>
      </c>
      <c r="Q113" s="8">
        <f t="shared" si="72"/>
        <v>0</v>
      </c>
      <c r="R113" s="8">
        <f t="shared" si="73"/>
        <v>0</v>
      </c>
      <c r="S113" s="8">
        <f t="shared" si="74"/>
        <v>0</v>
      </c>
      <c r="T113" s="41">
        <f t="shared" si="75"/>
        <v>9000</v>
      </c>
      <c r="U113" s="8">
        <f t="shared" si="76"/>
        <v>0</v>
      </c>
      <c r="V113" s="8">
        <f t="shared" si="77"/>
        <v>8000</v>
      </c>
      <c r="W113" s="8">
        <f t="shared" si="78"/>
        <v>0</v>
      </c>
      <c r="X113" s="8">
        <f t="shared" si="79"/>
        <v>0</v>
      </c>
      <c r="Y113" s="8">
        <f t="shared" si="80"/>
        <v>0</v>
      </c>
      <c r="Z113" s="41">
        <f t="shared" si="81"/>
        <v>8000</v>
      </c>
      <c r="AA113" s="25"/>
      <c r="AB113" s="26">
        <f t="shared" si="82"/>
        <v>0</v>
      </c>
      <c r="AC113" s="25"/>
      <c r="AD113" s="26">
        <f t="shared" si="83"/>
        <v>0</v>
      </c>
      <c r="AE113" s="25"/>
      <c r="AF113" s="26">
        <f t="shared" si="84"/>
        <v>0</v>
      </c>
      <c r="AG113" s="27">
        <f t="shared" si="85"/>
        <v>0</v>
      </c>
      <c r="AH113" s="25">
        <v>0</v>
      </c>
      <c r="AI113" s="25">
        <v>0</v>
      </c>
      <c r="AJ113" s="25">
        <v>0</v>
      </c>
      <c r="AK113" s="25">
        <v>0</v>
      </c>
      <c r="AL113" s="26">
        <f t="shared" si="86"/>
        <v>0</v>
      </c>
      <c r="AM113" s="25">
        <v>0</v>
      </c>
      <c r="AN113" s="25">
        <v>0</v>
      </c>
      <c r="AO113" s="25">
        <v>0</v>
      </c>
      <c r="AP113" s="25">
        <v>0</v>
      </c>
      <c r="AQ113" s="26">
        <f t="shared" si="87"/>
        <v>0</v>
      </c>
      <c r="AR113" s="25">
        <v>0</v>
      </c>
      <c r="AS113" s="25">
        <v>0</v>
      </c>
      <c r="AT113" s="25">
        <v>0</v>
      </c>
      <c r="AU113" s="25">
        <v>0</v>
      </c>
      <c r="AV113" s="26">
        <f t="shared" si="88"/>
        <v>0</v>
      </c>
      <c r="AW113" s="27">
        <f t="shared" si="89"/>
        <v>0</v>
      </c>
      <c r="AX113" s="25">
        <v>0</v>
      </c>
      <c r="AY113" s="25">
        <v>0</v>
      </c>
      <c r="AZ113" s="25">
        <v>0</v>
      </c>
      <c r="BA113" s="25">
        <v>0</v>
      </c>
      <c r="BB113" s="26">
        <f t="shared" si="90"/>
        <v>0</v>
      </c>
      <c r="BC113" s="25">
        <v>0</v>
      </c>
      <c r="BD113" s="25">
        <v>0</v>
      </c>
      <c r="BE113" s="25">
        <v>0</v>
      </c>
      <c r="BF113" s="25">
        <v>0</v>
      </c>
      <c r="BG113" s="26">
        <f t="shared" si="91"/>
        <v>0</v>
      </c>
      <c r="BH113" s="25">
        <v>0</v>
      </c>
      <c r="BI113" s="25">
        <v>0</v>
      </c>
      <c r="BJ113" s="25">
        <v>0</v>
      </c>
      <c r="BK113" s="25">
        <v>0</v>
      </c>
      <c r="BL113" s="26">
        <f t="shared" si="92"/>
        <v>0</v>
      </c>
      <c r="BM113" s="27">
        <f t="shared" si="93"/>
        <v>0</v>
      </c>
      <c r="BN113" s="25">
        <v>18000</v>
      </c>
      <c r="BO113" s="25">
        <v>0</v>
      </c>
      <c r="BP113" s="25">
        <v>0</v>
      </c>
      <c r="BQ113" s="25">
        <v>0</v>
      </c>
      <c r="BR113" s="26">
        <f t="shared" si="94"/>
        <v>18000</v>
      </c>
      <c r="BS113" s="25">
        <v>9000</v>
      </c>
      <c r="BT113" s="25">
        <v>0</v>
      </c>
      <c r="BU113" s="25">
        <v>0</v>
      </c>
      <c r="BV113" s="25">
        <v>0</v>
      </c>
      <c r="BW113" s="26">
        <f t="shared" si="95"/>
        <v>9000</v>
      </c>
      <c r="BX113" s="25">
        <f>[1]พรบ.ทะเบียน!R112+[1]พรบ.ตรวจสอบ!R112+[1]พรบ.นำเข้า!R112</f>
        <v>8000</v>
      </c>
      <c r="BY113" s="25">
        <f>[1]พรบ.ทะเบียน!S112+[1]พรบ.ตรวจสอบ!S112+[1]พรบ.นำเข้า!S112</f>
        <v>0</v>
      </c>
      <c r="BZ113" s="25">
        <f>[1]พรบ.ทะเบียน!T112+[1]พรบ.ตรวจสอบ!T112+[1]พรบ.นำเข้า!T112</f>
        <v>0</v>
      </c>
      <c r="CA113" s="25">
        <f>[1]พรบ.ทะเบียน!U112+[1]พรบ.ตรวจสอบ!U112+[1]พรบ.นำเข้า!U112</f>
        <v>0</v>
      </c>
      <c r="CB113" s="26">
        <f t="shared" si="96"/>
        <v>8000</v>
      </c>
      <c r="CC113" s="27">
        <f t="shared" si="97"/>
        <v>35000</v>
      </c>
      <c r="CD113" s="25">
        <v>0</v>
      </c>
      <c r="CE113" s="25">
        <v>0</v>
      </c>
      <c r="CF113" s="25">
        <v>0</v>
      </c>
      <c r="CG113" s="25">
        <v>0</v>
      </c>
      <c r="CH113" s="26">
        <f t="shared" si="98"/>
        <v>0</v>
      </c>
      <c r="CI113" s="25">
        <v>0</v>
      </c>
      <c r="CJ113" s="25">
        <v>0</v>
      </c>
      <c r="CK113" s="25">
        <v>0</v>
      </c>
      <c r="CL113" s="25">
        <v>0</v>
      </c>
      <c r="CM113" s="26">
        <f t="shared" si="99"/>
        <v>0</v>
      </c>
      <c r="CN113" s="25">
        <v>0</v>
      </c>
      <c r="CO113" s="25">
        <v>0</v>
      </c>
      <c r="CP113" s="25">
        <v>0</v>
      </c>
      <c r="CQ113" s="25">
        <v>0</v>
      </c>
      <c r="CR113" s="26">
        <f t="shared" si="100"/>
        <v>0</v>
      </c>
      <c r="CS113" s="27">
        <f t="shared" si="101"/>
        <v>0</v>
      </c>
      <c r="CT113" s="25"/>
      <c r="CU113" s="25"/>
      <c r="CV113" s="25"/>
      <c r="CW113" s="25"/>
      <c r="CX113" s="26">
        <f t="shared" si="102"/>
        <v>0</v>
      </c>
      <c r="CY113" s="27">
        <f t="shared" si="103"/>
        <v>0</v>
      </c>
      <c r="CZ113" s="25"/>
      <c r="DA113" s="25"/>
      <c r="DB113" s="25"/>
      <c r="DC113" s="25"/>
      <c r="DD113" s="26">
        <f t="shared" si="104"/>
        <v>0</v>
      </c>
      <c r="DE113" s="27">
        <f t="shared" si="105"/>
        <v>0</v>
      </c>
      <c r="DF113" s="25"/>
      <c r="DG113" s="25"/>
      <c r="DH113" s="25"/>
      <c r="DI113" s="25"/>
      <c r="DJ113" s="26">
        <f t="shared" si="106"/>
        <v>0</v>
      </c>
      <c r="DK113" s="28">
        <f t="shared" si="107"/>
        <v>0</v>
      </c>
    </row>
    <row r="114" spans="1:115" x14ac:dyDescent="0.4">
      <c r="A114" s="24">
        <v>105</v>
      </c>
      <c r="B114" s="34" t="s">
        <v>105</v>
      </c>
      <c r="C114" s="7">
        <f t="shared" si="108"/>
        <v>0</v>
      </c>
      <c r="D114" s="8">
        <f t="shared" si="109"/>
        <v>20000</v>
      </c>
      <c r="E114" s="8">
        <f t="shared" si="110"/>
        <v>0</v>
      </c>
      <c r="F114" s="8">
        <f t="shared" si="111"/>
        <v>0</v>
      </c>
      <c r="G114" s="8">
        <f t="shared" si="112"/>
        <v>0</v>
      </c>
      <c r="H114" s="40">
        <f t="shared" si="63"/>
        <v>20000</v>
      </c>
      <c r="I114" s="8">
        <f t="shared" si="64"/>
        <v>0</v>
      </c>
      <c r="J114" s="8">
        <f t="shared" si="65"/>
        <v>10200</v>
      </c>
      <c r="K114" s="8">
        <f t="shared" si="66"/>
        <v>0</v>
      </c>
      <c r="L114" s="8">
        <f t="shared" si="67"/>
        <v>0</v>
      </c>
      <c r="M114" s="8">
        <f t="shared" si="68"/>
        <v>0</v>
      </c>
      <c r="N114" s="41">
        <f t="shared" si="69"/>
        <v>10200</v>
      </c>
      <c r="O114" s="8">
        <f t="shared" si="70"/>
        <v>0</v>
      </c>
      <c r="P114" s="8">
        <f t="shared" si="71"/>
        <v>5100</v>
      </c>
      <c r="Q114" s="8">
        <f t="shared" si="72"/>
        <v>0</v>
      </c>
      <c r="R114" s="8">
        <f t="shared" si="73"/>
        <v>0</v>
      </c>
      <c r="S114" s="8">
        <f t="shared" si="74"/>
        <v>0</v>
      </c>
      <c r="T114" s="41">
        <f t="shared" si="75"/>
        <v>5100</v>
      </c>
      <c r="U114" s="8">
        <f t="shared" si="76"/>
        <v>0</v>
      </c>
      <c r="V114" s="8">
        <f t="shared" si="77"/>
        <v>4700</v>
      </c>
      <c r="W114" s="8">
        <f t="shared" si="78"/>
        <v>0</v>
      </c>
      <c r="X114" s="8">
        <f t="shared" si="79"/>
        <v>0</v>
      </c>
      <c r="Y114" s="8">
        <f t="shared" si="80"/>
        <v>0</v>
      </c>
      <c r="Z114" s="41">
        <f t="shared" si="81"/>
        <v>4700</v>
      </c>
      <c r="AA114" s="25"/>
      <c r="AB114" s="26">
        <f t="shared" si="82"/>
        <v>0</v>
      </c>
      <c r="AC114" s="25"/>
      <c r="AD114" s="26">
        <f t="shared" si="83"/>
        <v>0</v>
      </c>
      <c r="AE114" s="25"/>
      <c r="AF114" s="26">
        <f t="shared" si="84"/>
        <v>0</v>
      </c>
      <c r="AG114" s="27">
        <f t="shared" si="85"/>
        <v>0</v>
      </c>
      <c r="AH114" s="25">
        <v>0</v>
      </c>
      <c r="AI114" s="25">
        <v>0</v>
      </c>
      <c r="AJ114" s="25">
        <v>0</v>
      </c>
      <c r="AK114" s="25">
        <v>0</v>
      </c>
      <c r="AL114" s="26">
        <f t="shared" si="86"/>
        <v>0</v>
      </c>
      <c r="AM114" s="25">
        <v>0</v>
      </c>
      <c r="AN114" s="25">
        <v>0</v>
      </c>
      <c r="AO114" s="25">
        <v>0</v>
      </c>
      <c r="AP114" s="25">
        <v>0</v>
      </c>
      <c r="AQ114" s="26">
        <f t="shared" si="87"/>
        <v>0</v>
      </c>
      <c r="AR114" s="25">
        <v>0</v>
      </c>
      <c r="AS114" s="25">
        <v>0</v>
      </c>
      <c r="AT114" s="25">
        <v>0</v>
      </c>
      <c r="AU114" s="25">
        <v>0</v>
      </c>
      <c r="AV114" s="26">
        <f t="shared" si="88"/>
        <v>0</v>
      </c>
      <c r="AW114" s="27">
        <f t="shared" si="89"/>
        <v>0</v>
      </c>
      <c r="AX114" s="25">
        <v>0</v>
      </c>
      <c r="AY114" s="25">
        <v>0</v>
      </c>
      <c r="AZ114" s="25">
        <v>0</v>
      </c>
      <c r="BA114" s="25">
        <v>0</v>
      </c>
      <c r="BB114" s="26">
        <f t="shared" si="90"/>
        <v>0</v>
      </c>
      <c r="BC114" s="25">
        <v>0</v>
      </c>
      <c r="BD114" s="25">
        <v>0</v>
      </c>
      <c r="BE114" s="25">
        <v>0</v>
      </c>
      <c r="BF114" s="25">
        <v>0</v>
      </c>
      <c r="BG114" s="26">
        <f t="shared" si="91"/>
        <v>0</v>
      </c>
      <c r="BH114" s="25">
        <v>0</v>
      </c>
      <c r="BI114" s="25">
        <v>0</v>
      </c>
      <c r="BJ114" s="25">
        <v>0</v>
      </c>
      <c r="BK114" s="25">
        <v>0</v>
      </c>
      <c r="BL114" s="26">
        <f t="shared" si="92"/>
        <v>0</v>
      </c>
      <c r="BM114" s="27">
        <f t="shared" si="93"/>
        <v>0</v>
      </c>
      <c r="BN114" s="25">
        <v>10200</v>
      </c>
      <c r="BO114" s="25">
        <v>0</v>
      </c>
      <c r="BP114" s="25">
        <v>0</v>
      </c>
      <c r="BQ114" s="25">
        <v>0</v>
      </c>
      <c r="BR114" s="26">
        <f t="shared" si="94"/>
        <v>10200</v>
      </c>
      <c r="BS114" s="25">
        <v>5100</v>
      </c>
      <c r="BT114" s="25">
        <v>0</v>
      </c>
      <c r="BU114" s="25">
        <v>0</v>
      </c>
      <c r="BV114" s="25">
        <v>0</v>
      </c>
      <c r="BW114" s="26">
        <f t="shared" si="95"/>
        <v>5100</v>
      </c>
      <c r="BX114" s="25">
        <f>[1]พรบ.ทะเบียน!R113+[1]พรบ.ตรวจสอบ!R113+[1]พรบ.นำเข้า!R113</f>
        <v>4700</v>
      </c>
      <c r="BY114" s="25">
        <f>[1]พรบ.ทะเบียน!S113+[1]พรบ.ตรวจสอบ!S113+[1]พรบ.นำเข้า!S113</f>
        <v>0</v>
      </c>
      <c r="BZ114" s="25">
        <f>[1]พรบ.ทะเบียน!T113+[1]พรบ.ตรวจสอบ!T113+[1]พรบ.นำเข้า!T113</f>
        <v>0</v>
      </c>
      <c r="CA114" s="25">
        <f>[1]พรบ.ทะเบียน!U113+[1]พรบ.ตรวจสอบ!U113+[1]พรบ.นำเข้า!U113</f>
        <v>0</v>
      </c>
      <c r="CB114" s="26">
        <f t="shared" si="96"/>
        <v>4700</v>
      </c>
      <c r="CC114" s="27">
        <f t="shared" si="97"/>
        <v>20000</v>
      </c>
      <c r="CD114" s="25">
        <v>0</v>
      </c>
      <c r="CE114" s="25">
        <v>0</v>
      </c>
      <c r="CF114" s="25">
        <v>0</v>
      </c>
      <c r="CG114" s="25">
        <v>0</v>
      </c>
      <c r="CH114" s="26">
        <f t="shared" si="98"/>
        <v>0</v>
      </c>
      <c r="CI114" s="25">
        <v>0</v>
      </c>
      <c r="CJ114" s="25">
        <v>0</v>
      </c>
      <c r="CK114" s="25">
        <v>0</v>
      </c>
      <c r="CL114" s="25">
        <v>0</v>
      </c>
      <c r="CM114" s="26">
        <f t="shared" si="99"/>
        <v>0</v>
      </c>
      <c r="CN114" s="25">
        <v>0</v>
      </c>
      <c r="CO114" s="25">
        <v>0</v>
      </c>
      <c r="CP114" s="25">
        <v>0</v>
      </c>
      <c r="CQ114" s="25">
        <v>0</v>
      </c>
      <c r="CR114" s="26">
        <f t="shared" si="100"/>
        <v>0</v>
      </c>
      <c r="CS114" s="27">
        <f t="shared" si="101"/>
        <v>0</v>
      </c>
      <c r="CT114" s="25"/>
      <c r="CU114" s="25"/>
      <c r="CV114" s="25"/>
      <c r="CW114" s="25"/>
      <c r="CX114" s="26">
        <f t="shared" si="102"/>
        <v>0</v>
      </c>
      <c r="CY114" s="27">
        <f t="shared" si="103"/>
        <v>0</v>
      </c>
      <c r="CZ114" s="25"/>
      <c r="DA114" s="25"/>
      <c r="DB114" s="25"/>
      <c r="DC114" s="25"/>
      <c r="DD114" s="26">
        <f t="shared" si="104"/>
        <v>0</v>
      </c>
      <c r="DE114" s="27">
        <f t="shared" si="105"/>
        <v>0</v>
      </c>
      <c r="DF114" s="25"/>
      <c r="DG114" s="25"/>
      <c r="DH114" s="25"/>
      <c r="DI114" s="25"/>
      <c r="DJ114" s="26">
        <f t="shared" si="106"/>
        <v>0</v>
      </c>
      <c r="DK114" s="28">
        <f t="shared" si="107"/>
        <v>0</v>
      </c>
    </row>
    <row r="115" spans="1:115" x14ac:dyDescent="0.4">
      <c r="A115" s="24">
        <v>106</v>
      </c>
      <c r="B115" s="34" t="s">
        <v>102</v>
      </c>
      <c r="C115" s="7">
        <f t="shared" si="108"/>
        <v>0</v>
      </c>
      <c r="D115" s="8">
        <f t="shared" si="109"/>
        <v>1000</v>
      </c>
      <c r="E115" s="8">
        <f t="shared" si="110"/>
        <v>0</v>
      </c>
      <c r="F115" s="8">
        <f t="shared" si="111"/>
        <v>0</v>
      </c>
      <c r="G115" s="8">
        <f t="shared" si="112"/>
        <v>0</v>
      </c>
      <c r="H115" s="40">
        <f t="shared" si="63"/>
        <v>1000</v>
      </c>
      <c r="I115" s="8">
        <f t="shared" si="64"/>
        <v>0</v>
      </c>
      <c r="J115" s="8">
        <f t="shared" si="65"/>
        <v>1000</v>
      </c>
      <c r="K115" s="8">
        <f t="shared" si="66"/>
        <v>0</v>
      </c>
      <c r="L115" s="8">
        <f t="shared" si="67"/>
        <v>0</v>
      </c>
      <c r="M115" s="8">
        <f t="shared" si="68"/>
        <v>0</v>
      </c>
      <c r="N115" s="41">
        <f t="shared" si="69"/>
        <v>1000</v>
      </c>
      <c r="O115" s="8">
        <f t="shared" si="70"/>
        <v>0</v>
      </c>
      <c r="P115" s="8">
        <f t="shared" si="71"/>
        <v>0</v>
      </c>
      <c r="Q115" s="8">
        <f t="shared" si="72"/>
        <v>0</v>
      </c>
      <c r="R115" s="8">
        <f t="shared" si="73"/>
        <v>0</v>
      </c>
      <c r="S115" s="8">
        <f t="shared" si="74"/>
        <v>0</v>
      </c>
      <c r="T115" s="41">
        <f t="shared" si="75"/>
        <v>0</v>
      </c>
      <c r="U115" s="8">
        <f t="shared" si="76"/>
        <v>0</v>
      </c>
      <c r="V115" s="8">
        <f t="shared" si="77"/>
        <v>0</v>
      </c>
      <c r="W115" s="8">
        <f t="shared" si="78"/>
        <v>0</v>
      </c>
      <c r="X115" s="8">
        <f t="shared" si="79"/>
        <v>0</v>
      </c>
      <c r="Y115" s="8">
        <f t="shared" si="80"/>
        <v>0</v>
      </c>
      <c r="Z115" s="41">
        <f t="shared" si="81"/>
        <v>0</v>
      </c>
      <c r="AA115" s="25"/>
      <c r="AB115" s="26">
        <f t="shared" si="82"/>
        <v>0</v>
      </c>
      <c r="AC115" s="25"/>
      <c r="AD115" s="26">
        <f t="shared" si="83"/>
        <v>0</v>
      </c>
      <c r="AE115" s="25"/>
      <c r="AF115" s="26">
        <f t="shared" si="84"/>
        <v>0</v>
      </c>
      <c r="AG115" s="27">
        <f t="shared" si="85"/>
        <v>0</v>
      </c>
      <c r="AH115" s="25">
        <v>0</v>
      </c>
      <c r="AI115" s="25">
        <v>0</v>
      </c>
      <c r="AJ115" s="25">
        <v>0</v>
      </c>
      <c r="AK115" s="25">
        <v>0</v>
      </c>
      <c r="AL115" s="26">
        <f t="shared" si="86"/>
        <v>0</v>
      </c>
      <c r="AM115" s="25">
        <v>0</v>
      </c>
      <c r="AN115" s="25">
        <v>0</v>
      </c>
      <c r="AO115" s="25">
        <v>0</v>
      </c>
      <c r="AP115" s="25">
        <v>0</v>
      </c>
      <c r="AQ115" s="26">
        <f t="shared" si="87"/>
        <v>0</v>
      </c>
      <c r="AR115" s="25">
        <v>0</v>
      </c>
      <c r="AS115" s="25">
        <v>0</v>
      </c>
      <c r="AT115" s="25">
        <v>0</v>
      </c>
      <c r="AU115" s="25">
        <v>0</v>
      </c>
      <c r="AV115" s="26">
        <f t="shared" si="88"/>
        <v>0</v>
      </c>
      <c r="AW115" s="27">
        <f t="shared" si="89"/>
        <v>0</v>
      </c>
      <c r="AX115" s="25">
        <v>0</v>
      </c>
      <c r="AY115" s="25">
        <v>0</v>
      </c>
      <c r="AZ115" s="25">
        <v>0</v>
      </c>
      <c r="BA115" s="25">
        <v>0</v>
      </c>
      <c r="BB115" s="26">
        <f t="shared" si="90"/>
        <v>0</v>
      </c>
      <c r="BC115" s="25">
        <v>0</v>
      </c>
      <c r="BD115" s="25">
        <v>0</v>
      </c>
      <c r="BE115" s="25">
        <v>0</v>
      </c>
      <c r="BF115" s="25">
        <v>0</v>
      </c>
      <c r="BG115" s="26">
        <f t="shared" si="91"/>
        <v>0</v>
      </c>
      <c r="BH115" s="25">
        <v>0</v>
      </c>
      <c r="BI115" s="25">
        <v>0</v>
      </c>
      <c r="BJ115" s="25">
        <v>0</v>
      </c>
      <c r="BK115" s="25">
        <v>0</v>
      </c>
      <c r="BL115" s="26">
        <f t="shared" si="92"/>
        <v>0</v>
      </c>
      <c r="BM115" s="27">
        <f t="shared" si="93"/>
        <v>0</v>
      </c>
      <c r="BN115" s="25">
        <v>1000</v>
      </c>
      <c r="BO115" s="25">
        <v>0</v>
      </c>
      <c r="BP115" s="25">
        <v>0</v>
      </c>
      <c r="BQ115" s="25">
        <v>0</v>
      </c>
      <c r="BR115" s="26">
        <f t="shared" si="94"/>
        <v>1000</v>
      </c>
      <c r="BS115" s="25">
        <v>0</v>
      </c>
      <c r="BT115" s="25">
        <v>0</v>
      </c>
      <c r="BU115" s="25">
        <v>0</v>
      </c>
      <c r="BV115" s="25">
        <v>0</v>
      </c>
      <c r="BW115" s="26">
        <f t="shared" si="95"/>
        <v>0</v>
      </c>
      <c r="BX115" s="25">
        <f>[1]พรบ.ทะเบียน!R114+[1]พรบ.ตรวจสอบ!R114+[1]พรบ.นำเข้า!R114</f>
        <v>0</v>
      </c>
      <c r="BY115" s="25">
        <f>[1]พรบ.ทะเบียน!S114+[1]พรบ.ตรวจสอบ!S114+[1]พรบ.นำเข้า!S114</f>
        <v>0</v>
      </c>
      <c r="BZ115" s="25">
        <f>[1]พรบ.ทะเบียน!T114+[1]พรบ.ตรวจสอบ!T114+[1]พรบ.นำเข้า!T114</f>
        <v>0</v>
      </c>
      <c r="CA115" s="25">
        <f>[1]พรบ.ทะเบียน!U114+[1]พรบ.ตรวจสอบ!U114+[1]พรบ.นำเข้า!U114</f>
        <v>0</v>
      </c>
      <c r="CB115" s="26">
        <f t="shared" si="96"/>
        <v>0</v>
      </c>
      <c r="CC115" s="27">
        <f t="shared" si="97"/>
        <v>1000</v>
      </c>
      <c r="CD115" s="25">
        <v>0</v>
      </c>
      <c r="CE115" s="25">
        <v>0</v>
      </c>
      <c r="CF115" s="25">
        <v>0</v>
      </c>
      <c r="CG115" s="25">
        <v>0</v>
      </c>
      <c r="CH115" s="26">
        <f t="shared" si="98"/>
        <v>0</v>
      </c>
      <c r="CI115" s="25">
        <v>0</v>
      </c>
      <c r="CJ115" s="25">
        <v>0</v>
      </c>
      <c r="CK115" s="25">
        <v>0</v>
      </c>
      <c r="CL115" s="25">
        <v>0</v>
      </c>
      <c r="CM115" s="26">
        <f t="shared" si="99"/>
        <v>0</v>
      </c>
      <c r="CN115" s="25">
        <v>0</v>
      </c>
      <c r="CO115" s="25">
        <v>0</v>
      </c>
      <c r="CP115" s="25">
        <v>0</v>
      </c>
      <c r="CQ115" s="25">
        <v>0</v>
      </c>
      <c r="CR115" s="26">
        <f t="shared" si="100"/>
        <v>0</v>
      </c>
      <c r="CS115" s="27">
        <f t="shared" si="101"/>
        <v>0</v>
      </c>
      <c r="CT115" s="25"/>
      <c r="CU115" s="25"/>
      <c r="CV115" s="25"/>
      <c r="CW115" s="25"/>
      <c r="CX115" s="26">
        <f t="shared" si="102"/>
        <v>0</v>
      </c>
      <c r="CY115" s="27">
        <f t="shared" si="103"/>
        <v>0</v>
      </c>
      <c r="CZ115" s="25"/>
      <c r="DA115" s="25"/>
      <c r="DB115" s="25"/>
      <c r="DC115" s="25"/>
      <c r="DD115" s="26">
        <f t="shared" si="104"/>
        <v>0</v>
      </c>
      <c r="DE115" s="27">
        <f t="shared" si="105"/>
        <v>0</v>
      </c>
      <c r="DF115" s="25"/>
      <c r="DG115" s="25"/>
      <c r="DH115" s="25"/>
      <c r="DI115" s="25"/>
      <c r="DJ115" s="26">
        <f t="shared" si="106"/>
        <v>0</v>
      </c>
      <c r="DK115" s="28">
        <f t="shared" si="107"/>
        <v>0</v>
      </c>
    </row>
    <row r="116" spans="1:115" x14ac:dyDescent="0.4">
      <c r="A116" s="24">
        <v>107</v>
      </c>
      <c r="B116" s="34" t="s">
        <v>118</v>
      </c>
      <c r="C116" s="7">
        <f t="shared" si="108"/>
        <v>0</v>
      </c>
      <c r="D116" s="8">
        <f t="shared" si="109"/>
        <v>10000</v>
      </c>
      <c r="E116" s="8">
        <f t="shared" si="110"/>
        <v>0</v>
      </c>
      <c r="F116" s="8">
        <f t="shared" si="111"/>
        <v>0</v>
      </c>
      <c r="G116" s="8">
        <f t="shared" si="112"/>
        <v>0</v>
      </c>
      <c r="H116" s="40">
        <f t="shared" si="63"/>
        <v>10000</v>
      </c>
      <c r="I116" s="8">
        <f t="shared" si="64"/>
        <v>0</v>
      </c>
      <c r="J116" s="8">
        <f t="shared" si="65"/>
        <v>5000</v>
      </c>
      <c r="K116" s="8">
        <f t="shared" si="66"/>
        <v>0</v>
      </c>
      <c r="L116" s="8">
        <f t="shared" si="67"/>
        <v>0</v>
      </c>
      <c r="M116" s="8">
        <f t="shared" si="68"/>
        <v>0</v>
      </c>
      <c r="N116" s="41">
        <f t="shared" si="69"/>
        <v>5000</v>
      </c>
      <c r="O116" s="8">
        <f t="shared" si="70"/>
        <v>0</v>
      </c>
      <c r="P116" s="8">
        <f t="shared" si="71"/>
        <v>3000</v>
      </c>
      <c r="Q116" s="8">
        <f t="shared" si="72"/>
        <v>0</v>
      </c>
      <c r="R116" s="8">
        <f t="shared" si="73"/>
        <v>0</v>
      </c>
      <c r="S116" s="8">
        <f t="shared" si="74"/>
        <v>0</v>
      </c>
      <c r="T116" s="41">
        <f t="shared" si="75"/>
        <v>3000</v>
      </c>
      <c r="U116" s="8">
        <f t="shared" si="76"/>
        <v>0</v>
      </c>
      <c r="V116" s="8">
        <f t="shared" si="77"/>
        <v>2000</v>
      </c>
      <c r="W116" s="8">
        <f t="shared" si="78"/>
        <v>0</v>
      </c>
      <c r="X116" s="8">
        <f t="shared" si="79"/>
        <v>0</v>
      </c>
      <c r="Y116" s="8">
        <f t="shared" si="80"/>
        <v>0</v>
      </c>
      <c r="Z116" s="41">
        <f t="shared" si="81"/>
        <v>2000</v>
      </c>
      <c r="AA116" s="25"/>
      <c r="AB116" s="26">
        <f t="shared" si="82"/>
        <v>0</v>
      </c>
      <c r="AC116" s="25"/>
      <c r="AD116" s="26">
        <f t="shared" si="83"/>
        <v>0</v>
      </c>
      <c r="AE116" s="25"/>
      <c r="AF116" s="26">
        <f t="shared" si="84"/>
        <v>0</v>
      </c>
      <c r="AG116" s="27">
        <f t="shared" si="85"/>
        <v>0</v>
      </c>
      <c r="AH116" s="25">
        <v>0</v>
      </c>
      <c r="AI116" s="25">
        <v>0</v>
      </c>
      <c r="AJ116" s="25">
        <v>0</v>
      </c>
      <c r="AK116" s="25">
        <v>0</v>
      </c>
      <c r="AL116" s="26">
        <f t="shared" si="86"/>
        <v>0</v>
      </c>
      <c r="AM116" s="25">
        <v>0</v>
      </c>
      <c r="AN116" s="25">
        <v>0</v>
      </c>
      <c r="AO116" s="25">
        <v>0</v>
      </c>
      <c r="AP116" s="25">
        <v>0</v>
      </c>
      <c r="AQ116" s="26">
        <f t="shared" si="87"/>
        <v>0</v>
      </c>
      <c r="AR116" s="25">
        <v>0</v>
      </c>
      <c r="AS116" s="25">
        <v>0</v>
      </c>
      <c r="AT116" s="25">
        <v>0</v>
      </c>
      <c r="AU116" s="25">
        <v>0</v>
      </c>
      <c r="AV116" s="26">
        <f t="shared" si="88"/>
        <v>0</v>
      </c>
      <c r="AW116" s="27">
        <f t="shared" si="89"/>
        <v>0</v>
      </c>
      <c r="AX116" s="25">
        <v>0</v>
      </c>
      <c r="AY116" s="25">
        <v>0</v>
      </c>
      <c r="AZ116" s="25">
        <v>0</v>
      </c>
      <c r="BA116" s="25">
        <v>0</v>
      </c>
      <c r="BB116" s="26">
        <f t="shared" si="90"/>
        <v>0</v>
      </c>
      <c r="BC116" s="25">
        <v>0</v>
      </c>
      <c r="BD116" s="25">
        <v>0</v>
      </c>
      <c r="BE116" s="25">
        <v>0</v>
      </c>
      <c r="BF116" s="25">
        <v>0</v>
      </c>
      <c r="BG116" s="26">
        <f t="shared" si="91"/>
        <v>0</v>
      </c>
      <c r="BH116" s="25">
        <v>0</v>
      </c>
      <c r="BI116" s="25">
        <v>0</v>
      </c>
      <c r="BJ116" s="25">
        <v>0</v>
      </c>
      <c r="BK116" s="25">
        <v>0</v>
      </c>
      <c r="BL116" s="26">
        <f t="shared" si="92"/>
        <v>0</v>
      </c>
      <c r="BM116" s="27">
        <f t="shared" si="93"/>
        <v>0</v>
      </c>
      <c r="BN116" s="25">
        <v>5000</v>
      </c>
      <c r="BO116" s="25">
        <v>0</v>
      </c>
      <c r="BP116" s="25">
        <v>0</v>
      </c>
      <c r="BQ116" s="25">
        <v>0</v>
      </c>
      <c r="BR116" s="26">
        <f t="shared" si="94"/>
        <v>5000</v>
      </c>
      <c r="BS116" s="25">
        <v>3000</v>
      </c>
      <c r="BT116" s="25">
        <v>0</v>
      </c>
      <c r="BU116" s="25">
        <v>0</v>
      </c>
      <c r="BV116" s="25">
        <v>0</v>
      </c>
      <c r="BW116" s="26">
        <f t="shared" si="95"/>
        <v>3000</v>
      </c>
      <c r="BX116" s="25">
        <f>[1]พรบ.ทะเบียน!R115+[1]พรบ.ตรวจสอบ!R115+[1]พรบ.นำเข้า!R115</f>
        <v>2000</v>
      </c>
      <c r="BY116" s="25">
        <f>[1]พรบ.ทะเบียน!S115+[1]พรบ.ตรวจสอบ!S115+[1]พรบ.นำเข้า!S115</f>
        <v>0</v>
      </c>
      <c r="BZ116" s="25">
        <f>[1]พรบ.ทะเบียน!T115+[1]พรบ.ตรวจสอบ!T115+[1]พรบ.นำเข้า!T115</f>
        <v>0</v>
      </c>
      <c r="CA116" s="25">
        <f>[1]พรบ.ทะเบียน!U115+[1]พรบ.ตรวจสอบ!U115+[1]พรบ.นำเข้า!U115</f>
        <v>0</v>
      </c>
      <c r="CB116" s="26">
        <f t="shared" si="96"/>
        <v>2000</v>
      </c>
      <c r="CC116" s="27">
        <f t="shared" si="97"/>
        <v>10000</v>
      </c>
      <c r="CD116" s="25">
        <v>0</v>
      </c>
      <c r="CE116" s="25">
        <v>0</v>
      </c>
      <c r="CF116" s="25">
        <v>0</v>
      </c>
      <c r="CG116" s="25">
        <v>0</v>
      </c>
      <c r="CH116" s="26">
        <f t="shared" si="98"/>
        <v>0</v>
      </c>
      <c r="CI116" s="25">
        <v>0</v>
      </c>
      <c r="CJ116" s="25">
        <v>0</v>
      </c>
      <c r="CK116" s="25">
        <v>0</v>
      </c>
      <c r="CL116" s="25">
        <v>0</v>
      </c>
      <c r="CM116" s="26">
        <f t="shared" si="99"/>
        <v>0</v>
      </c>
      <c r="CN116" s="25">
        <v>0</v>
      </c>
      <c r="CO116" s="25">
        <v>0</v>
      </c>
      <c r="CP116" s="25">
        <v>0</v>
      </c>
      <c r="CQ116" s="25">
        <v>0</v>
      </c>
      <c r="CR116" s="26">
        <f t="shared" si="100"/>
        <v>0</v>
      </c>
      <c r="CS116" s="27">
        <f t="shared" si="101"/>
        <v>0</v>
      </c>
      <c r="CT116" s="25"/>
      <c r="CU116" s="25"/>
      <c r="CV116" s="25"/>
      <c r="CW116" s="25"/>
      <c r="CX116" s="26">
        <f t="shared" si="102"/>
        <v>0</v>
      </c>
      <c r="CY116" s="27">
        <f t="shared" si="103"/>
        <v>0</v>
      </c>
      <c r="CZ116" s="25"/>
      <c r="DA116" s="25"/>
      <c r="DB116" s="25"/>
      <c r="DC116" s="25"/>
      <c r="DD116" s="26">
        <f t="shared" si="104"/>
        <v>0</v>
      </c>
      <c r="DE116" s="27">
        <f t="shared" si="105"/>
        <v>0</v>
      </c>
      <c r="DF116" s="25"/>
      <c r="DG116" s="25"/>
      <c r="DH116" s="25"/>
      <c r="DI116" s="25"/>
      <c r="DJ116" s="26">
        <f t="shared" si="106"/>
        <v>0</v>
      </c>
      <c r="DK116" s="28">
        <f t="shared" si="107"/>
        <v>0</v>
      </c>
    </row>
    <row r="117" spans="1:115" x14ac:dyDescent="0.4">
      <c r="A117" s="24">
        <v>108</v>
      </c>
      <c r="B117" s="34" t="s">
        <v>106</v>
      </c>
      <c r="C117" s="7">
        <f t="shared" si="108"/>
        <v>0</v>
      </c>
      <c r="D117" s="8">
        <f t="shared" si="109"/>
        <v>5000</v>
      </c>
      <c r="E117" s="8">
        <f t="shared" si="110"/>
        <v>0</v>
      </c>
      <c r="F117" s="8">
        <f t="shared" si="111"/>
        <v>0</v>
      </c>
      <c r="G117" s="8">
        <f t="shared" si="112"/>
        <v>0</v>
      </c>
      <c r="H117" s="40">
        <f t="shared" si="63"/>
        <v>5000</v>
      </c>
      <c r="I117" s="8">
        <f t="shared" si="64"/>
        <v>0</v>
      </c>
      <c r="J117" s="8">
        <f t="shared" si="65"/>
        <v>2500</v>
      </c>
      <c r="K117" s="8">
        <f t="shared" si="66"/>
        <v>0</v>
      </c>
      <c r="L117" s="8">
        <f t="shared" si="67"/>
        <v>0</v>
      </c>
      <c r="M117" s="8">
        <f t="shared" si="68"/>
        <v>0</v>
      </c>
      <c r="N117" s="41">
        <f t="shared" si="69"/>
        <v>2500</v>
      </c>
      <c r="O117" s="8">
        <f t="shared" si="70"/>
        <v>0</v>
      </c>
      <c r="P117" s="8">
        <f t="shared" si="71"/>
        <v>2500</v>
      </c>
      <c r="Q117" s="8">
        <f t="shared" si="72"/>
        <v>0</v>
      </c>
      <c r="R117" s="8">
        <f t="shared" si="73"/>
        <v>0</v>
      </c>
      <c r="S117" s="8">
        <f t="shared" si="74"/>
        <v>0</v>
      </c>
      <c r="T117" s="41">
        <f t="shared" si="75"/>
        <v>2500</v>
      </c>
      <c r="U117" s="8">
        <f t="shared" si="76"/>
        <v>0</v>
      </c>
      <c r="V117" s="8">
        <f t="shared" si="77"/>
        <v>0</v>
      </c>
      <c r="W117" s="8">
        <f t="shared" si="78"/>
        <v>0</v>
      </c>
      <c r="X117" s="8">
        <f t="shared" si="79"/>
        <v>0</v>
      </c>
      <c r="Y117" s="8">
        <f t="shared" si="80"/>
        <v>0</v>
      </c>
      <c r="Z117" s="41">
        <f t="shared" si="81"/>
        <v>0</v>
      </c>
      <c r="AA117" s="25"/>
      <c r="AB117" s="26">
        <f t="shared" si="82"/>
        <v>0</v>
      </c>
      <c r="AC117" s="25"/>
      <c r="AD117" s="26">
        <f t="shared" si="83"/>
        <v>0</v>
      </c>
      <c r="AE117" s="25"/>
      <c r="AF117" s="26">
        <f t="shared" si="84"/>
        <v>0</v>
      </c>
      <c r="AG117" s="27">
        <f t="shared" si="85"/>
        <v>0</v>
      </c>
      <c r="AH117" s="25">
        <v>0</v>
      </c>
      <c r="AI117" s="25">
        <v>0</v>
      </c>
      <c r="AJ117" s="25">
        <v>0</v>
      </c>
      <c r="AK117" s="25">
        <v>0</v>
      </c>
      <c r="AL117" s="26">
        <f t="shared" si="86"/>
        <v>0</v>
      </c>
      <c r="AM117" s="25">
        <v>0</v>
      </c>
      <c r="AN117" s="25">
        <v>0</v>
      </c>
      <c r="AO117" s="25">
        <v>0</v>
      </c>
      <c r="AP117" s="25">
        <v>0</v>
      </c>
      <c r="AQ117" s="26">
        <f t="shared" si="87"/>
        <v>0</v>
      </c>
      <c r="AR117" s="25">
        <v>0</v>
      </c>
      <c r="AS117" s="25">
        <v>0</v>
      </c>
      <c r="AT117" s="25">
        <v>0</v>
      </c>
      <c r="AU117" s="25">
        <v>0</v>
      </c>
      <c r="AV117" s="26">
        <f t="shared" si="88"/>
        <v>0</v>
      </c>
      <c r="AW117" s="27">
        <f t="shared" si="89"/>
        <v>0</v>
      </c>
      <c r="AX117" s="25">
        <v>0</v>
      </c>
      <c r="AY117" s="25">
        <v>0</v>
      </c>
      <c r="AZ117" s="25">
        <v>0</v>
      </c>
      <c r="BA117" s="25">
        <v>0</v>
      </c>
      <c r="BB117" s="26">
        <f t="shared" si="90"/>
        <v>0</v>
      </c>
      <c r="BC117" s="25">
        <v>0</v>
      </c>
      <c r="BD117" s="25">
        <v>0</v>
      </c>
      <c r="BE117" s="25">
        <v>0</v>
      </c>
      <c r="BF117" s="25">
        <v>0</v>
      </c>
      <c r="BG117" s="26">
        <f t="shared" si="91"/>
        <v>0</v>
      </c>
      <c r="BH117" s="25">
        <v>0</v>
      </c>
      <c r="BI117" s="25">
        <v>0</v>
      </c>
      <c r="BJ117" s="25">
        <v>0</v>
      </c>
      <c r="BK117" s="25">
        <v>0</v>
      </c>
      <c r="BL117" s="26">
        <f t="shared" si="92"/>
        <v>0</v>
      </c>
      <c r="BM117" s="27">
        <f t="shared" si="93"/>
        <v>0</v>
      </c>
      <c r="BN117" s="25">
        <v>2500</v>
      </c>
      <c r="BO117" s="25">
        <v>0</v>
      </c>
      <c r="BP117" s="25">
        <v>0</v>
      </c>
      <c r="BQ117" s="25">
        <v>0</v>
      </c>
      <c r="BR117" s="26">
        <f t="shared" si="94"/>
        <v>2500</v>
      </c>
      <c r="BS117" s="25">
        <v>2500</v>
      </c>
      <c r="BT117" s="25">
        <v>0</v>
      </c>
      <c r="BU117" s="25">
        <v>0</v>
      </c>
      <c r="BV117" s="25">
        <v>0</v>
      </c>
      <c r="BW117" s="26">
        <f t="shared" si="95"/>
        <v>2500</v>
      </c>
      <c r="BX117" s="25">
        <f>[1]พรบ.ทะเบียน!R116+[1]พรบ.ตรวจสอบ!R116+[1]พรบ.นำเข้า!R116</f>
        <v>0</v>
      </c>
      <c r="BY117" s="25">
        <f>[1]พรบ.ทะเบียน!S116+[1]พรบ.ตรวจสอบ!S116+[1]พรบ.นำเข้า!S116</f>
        <v>0</v>
      </c>
      <c r="BZ117" s="25">
        <f>[1]พรบ.ทะเบียน!T116+[1]พรบ.ตรวจสอบ!T116+[1]พรบ.นำเข้า!T116</f>
        <v>0</v>
      </c>
      <c r="CA117" s="25">
        <f>[1]พรบ.ทะเบียน!U116+[1]พรบ.ตรวจสอบ!U116+[1]พรบ.นำเข้า!U116</f>
        <v>0</v>
      </c>
      <c r="CB117" s="26">
        <f t="shared" si="96"/>
        <v>0</v>
      </c>
      <c r="CC117" s="27">
        <f t="shared" si="97"/>
        <v>5000</v>
      </c>
      <c r="CD117" s="25">
        <v>0</v>
      </c>
      <c r="CE117" s="25">
        <v>0</v>
      </c>
      <c r="CF117" s="25">
        <v>0</v>
      </c>
      <c r="CG117" s="25">
        <v>0</v>
      </c>
      <c r="CH117" s="26">
        <f t="shared" si="98"/>
        <v>0</v>
      </c>
      <c r="CI117" s="25">
        <v>0</v>
      </c>
      <c r="CJ117" s="25">
        <v>0</v>
      </c>
      <c r="CK117" s="25">
        <v>0</v>
      </c>
      <c r="CL117" s="25">
        <v>0</v>
      </c>
      <c r="CM117" s="26">
        <f t="shared" si="99"/>
        <v>0</v>
      </c>
      <c r="CN117" s="25">
        <v>0</v>
      </c>
      <c r="CO117" s="25">
        <v>0</v>
      </c>
      <c r="CP117" s="25">
        <v>0</v>
      </c>
      <c r="CQ117" s="25">
        <v>0</v>
      </c>
      <c r="CR117" s="26">
        <f t="shared" si="100"/>
        <v>0</v>
      </c>
      <c r="CS117" s="27">
        <f t="shared" si="101"/>
        <v>0</v>
      </c>
      <c r="CT117" s="25"/>
      <c r="CU117" s="25"/>
      <c r="CV117" s="25"/>
      <c r="CW117" s="25"/>
      <c r="CX117" s="26">
        <f t="shared" si="102"/>
        <v>0</v>
      </c>
      <c r="CY117" s="27">
        <f t="shared" si="103"/>
        <v>0</v>
      </c>
      <c r="CZ117" s="25"/>
      <c r="DA117" s="25"/>
      <c r="DB117" s="25"/>
      <c r="DC117" s="25"/>
      <c r="DD117" s="26">
        <f t="shared" si="104"/>
        <v>0</v>
      </c>
      <c r="DE117" s="27">
        <f t="shared" si="105"/>
        <v>0</v>
      </c>
      <c r="DF117" s="25"/>
      <c r="DG117" s="25"/>
      <c r="DH117" s="25"/>
      <c r="DI117" s="25"/>
      <c r="DJ117" s="26">
        <f t="shared" si="106"/>
        <v>0</v>
      </c>
      <c r="DK117" s="28">
        <f t="shared" si="107"/>
        <v>0</v>
      </c>
    </row>
    <row r="118" spans="1:115" x14ac:dyDescent="0.4">
      <c r="A118" s="24">
        <v>109</v>
      </c>
      <c r="B118" s="34" t="s">
        <v>120</v>
      </c>
      <c r="C118" s="7">
        <f t="shared" si="108"/>
        <v>0</v>
      </c>
      <c r="D118" s="8">
        <f t="shared" si="109"/>
        <v>3000</v>
      </c>
      <c r="E118" s="8">
        <f t="shared" si="110"/>
        <v>0</v>
      </c>
      <c r="F118" s="8">
        <f t="shared" si="111"/>
        <v>0</v>
      </c>
      <c r="G118" s="8">
        <f t="shared" si="112"/>
        <v>0</v>
      </c>
      <c r="H118" s="40">
        <f t="shared" si="63"/>
        <v>3000</v>
      </c>
      <c r="I118" s="8">
        <f t="shared" si="64"/>
        <v>0</v>
      </c>
      <c r="J118" s="8">
        <f t="shared" si="65"/>
        <v>1500</v>
      </c>
      <c r="K118" s="8">
        <f t="shared" si="66"/>
        <v>0</v>
      </c>
      <c r="L118" s="8">
        <f t="shared" si="67"/>
        <v>0</v>
      </c>
      <c r="M118" s="8">
        <f t="shared" si="68"/>
        <v>0</v>
      </c>
      <c r="N118" s="41">
        <f t="shared" si="69"/>
        <v>1500</v>
      </c>
      <c r="O118" s="8">
        <f t="shared" si="70"/>
        <v>0</v>
      </c>
      <c r="P118" s="8">
        <f t="shared" si="71"/>
        <v>1500</v>
      </c>
      <c r="Q118" s="8">
        <f t="shared" si="72"/>
        <v>0</v>
      </c>
      <c r="R118" s="8">
        <f t="shared" si="73"/>
        <v>0</v>
      </c>
      <c r="S118" s="8">
        <f t="shared" si="74"/>
        <v>0</v>
      </c>
      <c r="T118" s="41">
        <f t="shared" si="75"/>
        <v>1500</v>
      </c>
      <c r="U118" s="8">
        <f t="shared" si="76"/>
        <v>0</v>
      </c>
      <c r="V118" s="8">
        <f t="shared" si="77"/>
        <v>0</v>
      </c>
      <c r="W118" s="8">
        <f t="shared" si="78"/>
        <v>0</v>
      </c>
      <c r="X118" s="8">
        <f t="shared" si="79"/>
        <v>0</v>
      </c>
      <c r="Y118" s="8">
        <f t="shared" si="80"/>
        <v>0</v>
      </c>
      <c r="Z118" s="41">
        <f t="shared" si="81"/>
        <v>0</v>
      </c>
      <c r="AA118" s="25"/>
      <c r="AB118" s="26">
        <f t="shared" si="82"/>
        <v>0</v>
      </c>
      <c r="AC118" s="25"/>
      <c r="AD118" s="26">
        <f t="shared" si="83"/>
        <v>0</v>
      </c>
      <c r="AE118" s="25"/>
      <c r="AF118" s="26">
        <f t="shared" si="84"/>
        <v>0</v>
      </c>
      <c r="AG118" s="27">
        <f t="shared" si="85"/>
        <v>0</v>
      </c>
      <c r="AH118" s="25">
        <v>0</v>
      </c>
      <c r="AI118" s="25">
        <v>0</v>
      </c>
      <c r="AJ118" s="25">
        <v>0</v>
      </c>
      <c r="AK118" s="25">
        <v>0</v>
      </c>
      <c r="AL118" s="26">
        <f t="shared" si="86"/>
        <v>0</v>
      </c>
      <c r="AM118" s="25">
        <v>0</v>
      </c>
      <c r="AN118" s="25">
        <v>0</v>
      </c>
      <c r="AO118" s="25">
        <v>0</v>
      </c>
      <c r="AP118" s="25">
        <v>0</v>
      </c>
      <c r="AQ118" s="26">
        <f t="shared" si="87"/>
        <v>0</v>
      </c>
      <c r="AR118" s="25">
        <v>0</v>
      </c>
      <c r="AS118" s="25">
        <v>0</v>
      </c>
      <c r="AT118" s="25">
        <v>0</v>
      </c>
      <c r="AU118" s="25">
        <v>0</v>
      </c>
      <c r="AV118" s="26">
        <f t="shared" si="88"/>
        <v>0</v>
      </c>
      <c r="AW118" s="27">
        <f t="shared" si="89"/>
        <v>0</v>
      </c>
      <c r="AX118" s="25">
        <v>0</v>
      </c>
      <c r="AY118" s="25">
        <v>0</v>
      </c>
      <c r="AZ118" s="25">
        <v>0</v>
      </c>
      <c r="BA118" s="25">
        <v>0</v>
      </c>
      <c r="BB118" s="26">
        <f t="shared" si="90"/>
        <v>0</v>
      </c>
      <c r="BC118" s="25">
        <v>0</v>
      </c>
      <c r="BD118" s="25">
        <v>0</v>
      </c>
      <c r="BE118" s="25">
        <v>0</v>
      </c>
      <c r="BF118" s="25">
        <v>0</v>
      </c>
      <c r="BG118" s="26">
        <f t="shared" si="91"/>
        <v>0</v>
      </c>
      <c r="BH118" s="25">
        <v>0</v>
      </c>
      <c r="BI118" s="25">
        <v>0</v>
      </c>
      <c r="BJ118" s="25">
        <v>0</v>
      </c>
      <c r="BK118" s="25">
        <v>0</v>
      </c>
      <c r="BL118" s="26">
        <f t="shared" si="92"/>
        <v>0</v>
      </c>
      <c r="BM118" s="27">
        <f t="shared" si="93"/>
        <v>0</v>
      </c>
      <c r="BN118" s="25">
        <v>1500</v>
      </c>
      <c r="BO118" s="25">
        <v>0</v>
      </c>
      <c r="BP118" s="25">
        <v>0</v>
      </c>
      <c r="BQ118" s="25">
        <v>0</v>
      </c>
      <c r="BR118" s="26">
        <f t="shared" si="94"/>
        <v>1500</v>
      </c>
      <c r="BS118" s="25">
        <v>1500</v>
      </c>
      <c r="BT118" s="25">
        <v>0</v>
      </c>
      <c r="BU118" s="25">
        <v>0</v>
      </c>
      <c r="BV118" s="25">
        <v>0</v>
      </c>
      <c r="BW118" s="26">
        <f t="shared" si="95"/>
        <v>1500</v>
      </c>
      <c r="BX118" s="25">
        <f>[1]พรบ.ทะเบียน!R117+[1]พรบ.ตรวจสอบ!R117+[1]พรบ.นำเข้า!R117</f>
        <v>0</v>
      </c>
      <c r="BY118" s="25">
        <f>[1]พรบ.ทะเบียน!S117+[1]พรบ.ตรวจสอบ!S117+[1]พรบ.นำเข้า!S117</f>
        <v>0</v>
      </c>
      <c r="BZ118" s="25">
        <f>[1]พรบ.ทะเบียน!T117+[1]พรบ.ตรวจสอบ!T117+[1]พรบ.นำเข้า!T117</f>
        <v>0</v>
      </c>
      <c r="CA118" s="25">
        <f>[1]พรบ.ทะเบียน!U117+[1]พรบ.ตรวจสอบ!U117+[1]พรบ.นำเข้า!U117</f>
        <v>0</v>
      </c>
      <c r="CB118" s="26">
        <f t="shared" si="96"/>
        <v>0</v>
      </c>
      <c r="CC118" s="27">
        <f t="shared" si="97"/>
        <v>3000</v>
      </c>
      <c r="CD118" s="25">
        <v>0</v>
      </c>
      <c r="CE118" s="25">
        <v>0</v>
      </c>
      <c r="CF118" s="25">
        <v>0</v>
      </c>
      <c r="CG118" s="25">
        <v>0</v>
      </c>
      <c r="CH118" s="26">
        <f t="shared" si="98"/>
        <v>0</v>
      </c>
      <c r="CI118" s="25">
        <v>0</v>
      </c>
      <c r="CJ118" s="25">
        <v>0</v>
      </c>
      <c r="CK118" s="25">
        <v>0</v>
      </c>
      <c r="CL118" s="25">
        <v>0</v>
      </c>
      <c r="CM118" s="26">
        <f t="shared" si="99"/>
        <v>0</v>
      </c>
      <c r="CN118" s="25">
        <v>0</v>
      </c>
      <c r="CO118" s="25">
        <v>0</v>
      </c>
      <c r="CP118" s="25">
        <v>0</v>
      </c>
      <c r="CQ118" s="25">
        <v>0</v>
      </c>
      <c r="CR118" s="26">
        <f t="shared" si="100"/>
        <v>0</v>
      </c>
      <c r="CS118" s="27">
        <f t="shared" si="101"/>
        <v>0</v>
      </c>
      <c r="CT118" s="25"/>
      <c r="CU118" s="25"/>
      <c r="CV118" s="25"/>
      <c r="CW118" s="25"/>
      <c r="CX118" s="26">
        <f t="shared" si="102"/>
        <v>0</v>
      </c>
      <c r="CY118" s="27">
        <f t="shared" si="103"/>
        <v>0</v>
      </c>
      <c r="CZ118" s="25"/>
      <c r="DA118" s="25"/>
      <c r="DB118" s="25"/>
      <c r="DC118" s="25"/>
      <c r="DD118" s="26">
        <f t="shared" si="104"/>
        <v>0</v>
      </c>
      <c r="DE118" s="27">
        <f t="shared" si="105"/>
        <v>0</v>
      </c>
      <c r="DF118" s="25"/>
      <c r="DG118" s="25"/>
      <c r="DH118" s="25"/>
      <c r="DI118" s="25"/>
      <c r="DJ118" s="26">
        <f t="shared" si="106"/>
        <v>0</v>
      </c>
      <c r="DK118" s="28">
        <f t="shared" si="107"/>
        <v>0</v>
      </c>
    </row>
    <row r="119" spans="1:115" x14ac:dyDescent="0.4">
      <c r="A119" s="24">
        <v>110</v>
      </c>
      <c r="B119" s="34" t="s">
        <v>104</v>
      </c>
      <c r="C119" s="7">
        <f t="shared" si="108"/>
        <v>0</v>
      </c>
      <c r="D119" s="8">
        <f t="shared" si="109"/>
        <v>3000</v>
      </c>
      <c r="E119" s="8">
        <f t="shared" si="110"/>
        <v>0</v>
      </c>
      <c r="F119" s="8">
        <f t="shared" si="111"/>
        <v>0</v>
      </c>
      <c r="G119" s="8">
        <f t="shared" si="112"/>
        <v>0</v>
      </c>
      <c r="H119" s="40">
        <f t="shared" si="63"/>
        <v>3000</v>
      </c>
      <c r="I119" s="8">
        <f t="shared" si="64"/>
        <v>0</v>
      </c>
      <c r="J119" s="8">
        <f t="shared" si="65"/>
        <v>1500</v>
      </c>
      <c r="K119" s="8">
        <f t="shared" si="66"/>
        <v>0</v>
      </c>
      <c r="L119" s="8">
        <f t="shared" si="67"/>
        <v>0</v>
      </c>
      <c r="M119" s="8">
        <f t="shared" si="68"/>
        <v>0</v>
      </c>
      <c r="N119" s="41">
        <f t="shared" si="69"/>
        <v>1500</v>
      </c>
      <c r="O119" s="8">
        <f t="shared" si="70"/>
        <v>0</v>
      </c>
      <c r="P119" s="8">
        <f t="shared" si="71"/>
        <v>1500</v>
      </c>
      <c r="Q119" s="8">
        <f t="shared" si="72"/>
        <v>0</v>
      </c>
      <c r="R119" s="8">
        <f t="shared" si="73"/>
        <v>0</v>
      </c>
      <c r="S119" s="8">
        <f t="shared" si="74"/>
        <v>0</v>
      </c>
      <c r="T119" s="41">
        <f t="shared" si="75"/>
        <v>1500</v>
      </c>
      <c r="U119" s="8">
        <f t="shared" si="76"/>
        <v>0</v>
      </c>
      <c r="V119" s="8">
        <f t="shared" si="77"/>
        <v>0</v>
      </c>
      <c r="W119" s="8">
        <f t="shared" si="78"/>
        <v>0</v>
      </c>
      <c r="X119" s="8">
        <f t="shared" si="79"/>
        <v>0</v>
      </c>
      <c r="Y119" s="8">
        <f t="shared" si="80"/>
        <v>0</v>
      </c>
      <c r="Z119" s="41">
        <f t="shared" si="81"/>
        <v>0</v>
      </c>
      <c r="AA119" s="25"/>
      <c r="AB119" s="26">
        <f t="shared" si="82"/>
        <v>0</v>
      </c>
      <c r="AC119" s="25"/>
      <c r="AD119" s="26">
        <f t="shared" si="83"/>
        <v>0</v>
      </c>
      <c r="AE119" s="25"/>
      <c r="AF119" s="26">
        <f t="shared" si="84"/>
        <v>0</v>
      </c>
      <c r="AG119" s="27">
        <f t="shared" si="85"/>
        <v>0</v>
      </c>
      <c r="AH119" s="25">
        <v>0</v>
      </c>
      <c r="AI119" s="25">
        <v>0</v>
      </c>
      <c r="AJ119" s="25">
        <v>0</v>
      </c>
      <c r="AK119" s="25">
        <v>0</v>
      </c>
      <c r="AL119" s="26">
        <f t="shared" si="86"/>
        <v>0</v>
      </c>
      <c r="AM119" s="25">
        <v>0</v>
      </c>
      <c r="AN119" s="25">
        <v>0</v>
      </c>
      <c r="AO119" s="25">
        <v>0</v>
      </c>
      <c r="AP119" s="25">
        <v>0</v>
      </c>
      <c r="AQ119" s="26">
        <f t="shared" si="87"/>
        <v>0</v>
      </c>
      <c r="AR119" s="25">
        <v>0</v>
      </c>
      <c r="AS119" s="25">
        <v>0</v>
      </c>
      <c r="AT119" s="25">
        <v>0</v>
      </c>
      <c r="AU119" s="25">
        <v>0</v>
      </c>
      <c r="AV119" s="26">
        <f t="shared" si="88"/>
        <v>0</v>
      </c>
      <c r="AW119" s="27">
        <f t="shared" si="89"/>
        <v>0</v>
      </c>
      <c r="AX119" s="25">
        <v>0</v>
      </c>
      <c r="AY119" s="25">
        <v>0</v>
      </c>
      <c r="AZ119" s="25">
        <v>0</v>
      </c>
      <c r="BA119" s="25">
        <v>0</v>
      </c>
      <c r="BB119" s="26">
        <f t="shared" si="90"/>
        <v>0</v>
      </c>
      <c r="BC119" s="25">
        <v>0</v>
      </c>
      <c r="BD119" s="25">
        <v>0</v>
      </c>
      <c r="BE119" s="25">
        <v>0</v>
      </c>
      <c r="BF119" s="25">
        <v>0</v>
      </c>
      <c r="BG119" s="26">
        <f t="shared" si="91"/>
        <v>0</v>
      </c>
      <c r="BH119" s="25">
        <v>0</v>
      </c>
      <c r="BI119" s="25">
        <v>0</v>
      </c>
      <c r="BJ119" s="25">
        <v>0</v>
      </c>
      <c r="BK119" s="25">
        <v>0</v>
      </c>
      <c r="BL119" s="26">
        <f t="shared" si="92"/>
        <v>0</v>
      </c>
      <c r="BM119" s="27">
        <f t="shared" si="93"/>
        <v>0</v>
      </c>
      <c r="BN119" s="25">
        <v>1500</v>
      </c>
      <c r="BO119" s="25">
        <v>0</v>
      </c>
      <c r="BP119" s="25">
        <v>0</v>
      </c>
      <c r="BQ119" s="25">
        <v>0</v>
      </c>
      <c r="BR119" s="26">
        <f t="shared" si="94"/>
        <v>1500</v>
      </c>
      <c r="BS119" s="25">
        <v>1500</v>
      </c>
      <c r="BT119" s="25">
        <v>0</v>
      </c>
      <c r="BU119" s="25">
        <v>0</v>
      </c>
      <c r="BV119" s="25">
        <v>0</v>
      </c>
      <c r="BW119" s="26">
        <f t="shared" si="95"/>
        <v>1500</v>
      </c>
      <c r="BX119" s="25">
        <f>[1]พรบ.ทะเบียน!R118+[1]พรบ.ตรวจสอบ!R118+[1]พรบ.นำเข้า!R118</f>
        <v>0</v>
      </c>
      <c r="BY119" s="25">
        <f>[1]พรบ.ทะเบียน!S118+[1]พรบ.ตรวจสอบ!S118+[1]พรบ.นำเข้า!S118</f>
        <v>0</v>
      </c>
      <c r="BZ119" s="25">
        <f>[1]พรบ.ทะเบียน!T118+[1]พรบ.ตรวจสอบ!T118+[1]พรบ.นำเข้า!T118</f>
        <v>0</v>
      </c>
      <c r="CA119" s="25">
        <f>[1]พรบ.ทะเบียน!U118+[1]พรบ.ตรวจสอบ!U118+[1]พรบ.นำเข้า!U118</f>
        <v>0</v>
      </c>
      <c r="CB119" s="26">
        <f t="shared" si="96"/>
        <v>0</v>
      </c>
      <c r="CC119" s="27">
        <f t="shared" si="97"/>
        <v>3000</v>
      </c>
      <c r="CD119" s="25">
        <v>0</v>
      </c>
      <c r="CE119" s="25">
        <v>0</v>
      </c>
      <c r="CF119" s="25">
        <v>0</v>
      </c>
      <c r="CG119" s="25">
        <v>0</v>
      </c>
      <c r="CH119" s="26">
        <f t="shared" si="98"/>
        <v>0</v>
      </c>
      <c r="CI119" s="25">
        <v>0</v>
      </c>
      <c r="CJ119" s="25">
        <v>0</v>
      </c>
      <c r="CK119" s="25">
        <v>0</v>
      </c>
      <c r="CL119" s="25">
        <v>0</v>
      </c>
      <c r="CM119" s="26">
        <f t="shared" si="99"/>
        <v>0</v>
      </c>
      <c r="CN119" s="25">
        <v>0</v>
      </c>
      <c r="CO119" s="25">
        <v>0</v>
      </c>
      <c r="CP119" s="25">
        <v>0</v>
      </c>
      <c r="CQ119" s="25">
        <v>0</v>
      </c>
      <c r="CR119" s="26">
        <f t="shared" si="100"/>
        <v>0</v>
      </c>
      <c r="CS119" s="27">
        <f t="shared" si="101"/>
        <v>0</v>
      </c>
      <c r="CT119" s="25"/>
      <c r="CU119" s="25"/>
      <c r="CV119" s="25"/>
      <c r="CW119" s="25"/>
      <c r="CX119" s="26">
        <f t="shared" si="102"/>
        <v>0</v>
      </c>
      <c r="CY119" s="27">
        <f t="shared" si="103"/>
        <v>0</v>
      </c>
      <c r="CZ119" s="25"/>
      <c r="DA119" s="25"/>
      <c r="DB119" s="25"/>
      <c r="DC119" s="25"/>
      <c r="DD119" s="26">
        <f t="shared" si="104"/>
        <v>0</v>
      </c>
      <c r="DE119" s="27">
        <f t="shared" si="105"/>
        <v>0</v>
      </c>
      <c r="DF119" s="25"/>
      <c r="DG119" s="25"/>
      <c r="DH119" s="25"/>
      <c r="DI119" s="25"/>
      <c r="DJ119" s="26">
        <f t="shared" si="106"/>
        <v>0</v>
      </c>
      <c r="DK119" s="28">
        <f t="shared" si="107"/>
        <v>0</v>
      </c>
    </row>
    <row r="120" spans="1:115" x14ac:dyDescent="0.4">
      <c r="A120" s="24">
        <v>111</v>
      </c>
      <c r="B120" s="34" t="s">
        <v>108</v>
      </c>
      <c r="C120" s="7">
        <f t="shared" si="108"/>
        <v>0</v>
      </c>
      <c r="D120" s="8">
        <f t="shared" si="109"/>
        <v>3000</v>
      </c>
      <c r="E120" s="8">
        <f t="shared" si="110"/>
        <v>0</v>
      </c>
      <c r="F120" s="8">
        <f t="shared" si="111"/>
        <v>0</v>
      </c>
      <c r="G120" s="8">
        <f t="shared" si="112"/>
        <v>0</v>
      </c>
      <c r="H120" s="40">
        <f t="shared" si="63"/>
        <v>3000</v>
      </c>
      <c r="I120" s="8">
        <f t="shared" si="64"/>
        <v>0</v>
      </c>
      <c r="J120" s="8">
        <f t="shared" si="65"/>
        <v>1500</v>
      </c>
      <c r="K120" s="8">
        <f t="shared" si="66"/>
        <v>0</v>
      </c>
      <c r="L120" s="8">
        <f t="shared" si="67"/>
        <v>0</v>
      </c>
      <c r="M120" s="8">
        <f t="shared" si="68"/>
        <v>0</v>
      </c>
      <c r="N120" s="41">
        <f t="shared" si="69"/>
        <v>1500</v>
      </c>
      <c r="O120" s="8">
        <f t="shared" si="70"/>
        <v>0</v>
      </c>
      <c r="P120" s="8">
        <f t="shared" si="71"/>
        <v>1500</v>
      </c>
      <c r="Q120" s="8">
        <f t="shared" si="72"/>
        <v>0</v>
      </c>
      <c r="R120" s="8">
        <f t="shared" si="73"/>
        <v>0</v>
      </c>
      <c r="S120" s="8">
        <f t="shared" si="74"/>
        <v>0</v>
      </c>
      <c r="T120" s="41">
        <f t="shared" si="75"/>
        <v>1500</v>
      </c>
      <c r="U120" s="8">
        <f t="shared" si="76"/>
        <v>0</v>
      </c>
      <c r="V120" s="8">
        <f t="shared" si="77"/>
        <v>0</v>
      </c>
      <c r="W120" s="8">
        <f t="shared" si="78"/>
        <v>0</v>
      </c>
      <c r="X120" s="8">
        <f t="shared" si="79"/>
        <v>0</v>
      </c>
      <c r="Y120" s="8">
        <f t="shared" si="80"/>
        <v>0</v>
      </c>
      <c r="Z120" s="41">
        <f t="shared" si="81"/>
        <v>0</v>
      </c>
      <c r="AA120" s="25"/>
      <c r="AB120" s="26">
        <f t="shared" si="82"/>
        <v>0</v>
      </c>
      <c r="AC120" s="25"/>
      <c r="AD120" s="26">
        <f t="shared" si="83"/>
        <v>0</v>
      </c>
      <c r="AE120" s="25"/>
      <c r="AF120" s="26">
        <f t="shared" si="84"/>
        <v>0</v>
      </c>
      <c r="AG120" s="27">
        <f t="shared" si="85"/>
        <v>0</v>
      </c>
      <c r="AH120" s="25">
        <v>0</v>
      </c>
      <c r="AI120" s="25">
        <v>0</v>
      </c>
      <c r="AJ120" s="25">
        <v>0</v>
      </c>
      <c r="AK120" s="25">
        <v>0</v>
      </c>
      <c r="AL120" s="26">
        <f t="shared" si="86"/>
        <v>0</v>
      </c>
      <c r="AM120" s="25">
        <v>0</v>
      </c>
      <c r="AN120" s="25">
        <v>0</v>
      </c>
      <c r="AO120" s="25">
        <v>0</v>
      </c>
      <c r="AP120" s="25">
        <v>0</v>
      </c>
      <c r="AQ120" s="26">
        <f t="shared" si="87"/>
        <v>0</v>
      </c>
      <c r="AR120" s="25">
        <v>0</v>
      </c>
      <c r="AS120" s="25">
        <v>0</v>
      </c>
      <c r="AT120" s="25">
        <v>0</v>
      </c>
      <c r="AU120" s="25">
        <v>0</v>
      </c>
      <c r="AV120" s="26">
        <f t="shared" si="88"/>
        <v>0</v>
      </c>
      <c r="AW120" s="27">
        <f t="shared" si="89"/>
        <v>0</v>
      </c>
      <c r="AX120" s="25">
        <v>0</v>
      </c>
      <c r="AY120" s="25">
        <v>0</v>
      </c>
      <c r="AZ120" s="25">
        <v>0</v>
      </c>
      <c r="BA120" s="25">
        <v>0</v>
      </c>
      <c r="BB120" s="26">
        <f t="shared" si="90"/>
        <v>0</v>
      </c>
      <c r="BC120" s="25">
        <v>0</v>
      </c>
      <c r="BD120" s="25">
        <v>0</v>
      </c>
      <c r="BE120" s="25">
        <v>0</v>
      </c>
      <c r="BF120" s="25">
        <v>0</v>
      </c>
      <c r="BG120" s="26">
        <f t="shared" si="91"/>
        <v>0</v>
      </c>
      <c r="BH120" s="25">
        <v>0</v>
      </c>
      <c r="BI120" s="25">
        <v>0</v>
      </c>
      <c r="BJ120" s="25">
        <v>0</v>
      </c>
      <c r="BK120" s="25">
        <v>0</v>
      </c>
      <c r="BL120" s="26">
        <f t="shared" si="92"/>
        <v>0</v>
      </c>
      <c r="BM120" s="27">
        <f t="shared" si="93"/>
        <v>0</v>
      </c>
      <c r="BN120" s="25">
        <v>1500</v>
      </c>
      <c r="BO120" s="25">
        <v>0</v>
      </c>
      <c r="BP120" s="25">
        <v>0</v>
      </c>
      <c r="BQ120" s="25">
        <v>0</v>
      </c>
      <c r="BR120" s="26">
        <f t="shared" si="94"/>
        <v>1500</v>
      </c>
      <c r="BS120" s="25">
        <v>1500</v>
      </c>
      <c r="BT120" s="25">
        <v>0</v>
      </c>
      <c r="BU120" s="25">
        <v>0</v>
      </c>
      <c r="BV120" s="25">
        <v>0</v>
      </c>
      <c r="BW120" s="26">
        <f t="shared" si="95"/>
        <v>1500</v>
      </c>
      <c r="BX120" s="25">
        <f>[1]พรบ.ทะเบียน!R119+[1]พรบ.ตรวจสอบ!R119+[1]พรบ.นำเข้า!R119</f>
        <v>0</v>
      </c>
      <c r="BY120" s="25">
        <f>[1]พรบ.ทะเบียน!S119+[1]พรบ.ตรวจสอบ!S119+[1]พรบ.นำเข้า!S119</f>
        <v>0</v>
      </c>
      <c r="BZ120" s="25">
        <f>[1]พรบ.ทะเบียน!T119+[1]พรบ.ตรวจสอบ!T119+[1]พรบ.นำเข้า!T119</f>
        <v>0</v>
      </c>
      <c r="CA120" s="25">
        <f>[1]พรบ.ทะเบียน!U119+[1]พรบ.ตรวจสอบ!U119+[1]พรบ.นำเข้า!U119</f>
        <v>0</v>
      </c>
      <c r="CB120" s="26">
        <f t="shared" si="96"/>
        <v>0</v>
      </c>
      <c r="CC120" s="27">
        <f t="shared" si="97"/>
        <v>3000</v>
      </c>
      <c r="CD120" s="25">
        <v>0</v>
      </c>
      <c r="CE120" s="25">
        <v>0</v>
      </c>
      <c r="CF120" s="25">
        <v>0</v>
      </c>
      <c r="CG120" s="25">
        <v>0</v>
      </c>
      <c r="CH120" s="26">
        <f t="shared" si="98"/>
        <v>0</v>
      </c>
      <c r="CI120" s="25">
        <v>0</v>
      </c>
      <c r="CJ120" s="25">
        <v>0</v>
      </c>
      <c r="CK120" s="25">
        <v>0</v>
      </c>
      <c r="CL120" s="25">
        <v>0</v>
      </c>
      <c r="CM120" s="26">
        <f t="shared" si="99"/>
        <v>0</v>
      </c>
      <c r="CN120" s="25">
        <v>0</v>
      </c>
      <c r="CO120" s="25">
        <v>0</v>
      </c>
      <c r="CP120" s="25">
        <v>0</v>
      </c>
      <c r="CQ120" s="25">
        <v>0</v>
      </c>
      <c r="CR120" s="26">
        <f t="shared" si="100"/>
        <v>0</v>
      </c>
      <c r="CS120" s="27">
        <f t="shared" si="101"/>
        <v>0</v>
      </c>
      <c r="CT120" s="25"/>
      <c r="CU120" s="25"/>
      <c r="CV120" s="25"/>
      <c r="CW120" s="25"/>
      <c r="CX120" s="26">
        <f t="shared" si="102"/>
        <v>0</v>
      </c>
      <c r="CY120" s="27">
        <f t="shared" si="103"/>
        <v>0</v>
      </c>
      <c r="CZ120" s="25"/>
      <c r="DA120" s="25"/>
      <c r="DB120" s="25"/>
      <c r="DC120" s="25"/>
      <c r="DD120" s="26">
        <f t="shared" si="104"/>
        <v>0</v>
      </c>
      <c r="DE120" s="27">
        <f t="shared" si="105"/>
        <v>0</v>
      </c>
      <c r="DF120" s="25"/>
      <c r="DG120" s="25"/>
      <c r="DH120" s="25"/>
      <c r="DI120" s="25"/>
      <c r="DJ120" s="26">
        <f t="shared" si="106"/>
        <v>0</v>
      </c>
      <c r="DK120" s="28">
        <f t="shared" si="107"/>
        <v>0</v>
      </c>
    </row>
    <row r="121" spans="1:115" x14ac:dyDescent="0.4">
      <c r="A121" s="24">
        <v>112</v>
      </c>
      <c r="B121" s="34" t="s">
        <v>103</v>
      </c>
      <c r="C121" s="7">
        <f t="shared" si="108"/>
        <v>0</v>
      </c>
      <c r="D121" s="8">
        <f t="shared" si="109"/>
        <v>3000</v>
      </c>
      <c r="E121" s="8">
        <f t="shared" si="110"/>
        <v>0</v>
      </c>
      <c r="F121" s="8">
        <f t="shared" si="111"/>
        <v>0</v>
      </c>
      <c r="G121" s="8">
        <f t="shared" si="112"/>
        <v>0</v>
      </c>
      <c r="H121" s="40">
        <f t="shared" si="63"/>
        <v>3000</v>
      </c>
      <c r="I121" s="8">
        <f t="shared" si="64"/>
        <v>0</v>
      </c>
      <c r="J121" s="8">
        <f t="shared" si="65"/>
        <v>1500</v>
      </c>
      <c r="K121" s="8">
        <f t="shared" si="66"/>
        <v>0</v>
      </c>
      <c r="L121" s="8">
        <f t="shared" si="67"/>
        <v>0</v>
      </c>
      <c r="M121" s="8">
        <f t="shared" si="68"/>
        <v>0</v>
      </c>
      <c r="N121" s="41">
        <f t="shared" si="69"/>
        <v>1500</v>
      </c>
      <c r="O121" s="8">
        <f t="shared" si="70"/>
        <v>0</v>
      </c>
      <c r="P121" s="8">
        <f t="shared" si="71"/>
        <v>1500</v>
      </c>
      <c r="Q121" s="8">
        <f t="shared" si="72"/>
        <v>0</v>
      </c>
      <c r="R121" s="8">
        <f t="shared" si="73"/>
        <v>0</v>
      </c>
      <c r="S121" s="8">
        <f t="shared" si="74"/>
        <v>0</v>
      </c>
      <c r="T121" s="41">
        <f t="shared" si="75"/>
        <v>1500</v>
      </c>
      <c r="U121" s="8">
        <f t="shared" si="76"/>
        <v>0</v>
      </c>
      <c r="V121" s="8">
        <f t="shared" si="77"/>
        <v>0</v>
      </c>
      <c r="W121" s="8">
        <f t="shared" si="78"/>
        <v>0</v>
      </c>
      <c r="X121" s="8">
        <f t="shared" si="79"/>
        <v>0</v>
      </c>
      <c r="Y121" s="8">
        <f t="shared" si="80"/>
        <v>0</v>
      </c>
      <c r="Z121" s="41">
        <f t="shared" si="81"/>
        <v>0</v>
      </c>
      <c r="AA121" s="25"/>
      <c r="AB121" s="26">
        <f t="shared" si="82"/>
        <v>0</v>
      </c>
      <c r="AC121" s="25"/>
      <c r="AD121" s="26">
        <f t="shared" si="83"/>
        <v>0</v>
      </c>
      <c r="AE121" s="25"/>
      <c r="AF121" s="26">
        <f t="shared" si="84"/>
        <v>0</v>
      </c>
      <c r="AG121" s="27">
        <f t="shared" si="85"/>
        <v>0</v>
      </c>
      <c r="AH121" s="25">
        <v>0</v>
      </c>
      <c r="AI121" s="25">
        <v>0</v>
      </c>
      <c r="AJ121" s="25">
        <v>0</v>
      </c>
      <c r="AK121" s="25">
        <v>0</v>
      </c>
      <c r="AL121" s="26">
        <f t="shared" si="86"/>
        <v>0</v>
      </c>
      <c r="AM121" s="25">
        <v>0</v>
      </c>
      <c r="AN121" s="25">
        <v>0</v>
      </c>
      <c r="AO121" s="25">
        <v>0</v>
      </c>
      <c r="AP121" s="25">
        <v>0</v>
      </c>
      <c r="AQ121" s="26">
        <f t="shared" si="87"/>
        <v>0</v>
      </c>
      <c r="AR121" s="25">
        <v>0</v>
      </c>
      <c r="AS121" s="25">
        <v>0</v>
      </c>
      <c r="AT121" s="25">
        <v>0</v>
      </c>
      <c r="AU121" s="25">
        <v>0</v>
      </c>
      <c r="AV121" s="26">
        <f t="shared" si="88"/>
        <v>0</v>
      </c>
      <c r="AW121" s="27">
        <f t="shared" si="89"/>
        <v>0</v>
      </c>
      <c r="AX121" s="25">
        <v>0</v>
      </c>
      <c r="AY121" s="25">
        <v>0</v>
      </c>
      <c r="AZ121" s="25">
        <v>0</v>
      </c>
      <c r="BA121" s="25">
        <v>0</v>
      </c>
      <c r="BB121" s="26">
        <f t="shared" si="90"/>
        <v>0</v>
      </c>
      <c r="BC121" s="25">
        <v>0</v>
      </c>
      <c r="BD121" s="25">
        <v>0</v>
      </c>
      <c r="BE121" s="25">
        <v>0</v>
      </c>
      <c r="BF121" s="25">
        <v>0</v>
      </c>
      <c r="BG121" s="26">
        <f t="shared" si="91"/>
        <v>0</v>
      </c>
      <c r="BH121" s="25">
        <v>0</v>
      </c>
      <c r="BI121" s="25">
        <v>0</v>
      </c>
      <c r="BJ121" s="25">
        <v>0</v>
      </c>
      <c r="BK121" s="25">
        <v>0</v>
      </c>
      <c r="BL121" s="26">
        <f t="shared" si="92"/>
        <v>0</v>
      </c>
      <c r="BM121" s="27">
        <f t="shared" si="93"/>
        <v>0</v>
      </c>
      <c r="BN121" s="25">
        <v>1500</v>
      </c>
      <c r="BO121" s="25">
        <v>0</v>
      </c>
      <c r="BP121" s="25">
        <v>0</v>
      </c>
      <c r="BQ121" s="25">
        <v>0</v>
      </c>
      <c r="BR121" s="26">
        <f t="shared" si="94"/>
        <v>1500</v>
      </c>
      <c r="BS121" s="25">
        <v>1500</v>
      </c>
      <c r="BT121" s="25">
        <v>0</v>
      </c>
      <c r="BU121" s="25">
        <v>0</v>
      </c>
      <c r="BV121" s="25">
        <v>0</v>
      </c>
      <c r="BW121" s="26">
        <f t="shared" si="95"/>
        <v>1500</v>
      </c>
      <c r="BX121" s="25">
        <f>[1]พรบ.ทะเบียน!R120+[1]พรบ.ตรวจสอบ!R120+[1]พรบ.นำเข้า!R120</f>
        <v>0</v>
      </c>
      <c r="BY121" s="25">
        <f>[1]พรบ.ทะเบียน!S120+[1]พรบ.ตรวจสอบ!S120+[1]พรบ.นำเข้า!S120</f>
        <v>0</v>
      </c>
      <c r="BZ121" s="25">
        <f>[1]พรบ.ทะเบียน!T120+[1]พรบ.ตรวจสอบ!T120+[1]พรบ.นำเข้า!T120</f>
        <v>0</v>
      </c>
      <c r="CA121" s="25">
        <f>[1]พรบ.ทะเบียน!U120+[1]พรบ.ตรวจสอบ!U120+[1]พรบ.นำเข้า!U120</f>
        <v>0</v>
      </c>
      <c r="CB121" s="26">
        <f t="shared" si="96"/>
        <v>0</v>
      </c>
      <c r="CC121" s="27">
        <f t="shared" si="97"/>
        <v>3000</v>
      </c>
      <c r="CD121" s="25">
        <v>0</v>
      </c>
      <c r="CE121" s="25">
        <v>0</v>
      </c>
      <c r="CF121" s="25">
        <v>0</v>
      </c>
      <c r="CG121" s="25">
        <v>0</v>
      </c>
      <c r="CH121" s="26">
        <f t="shared" si="98"/>
        <v>0</v>
      </c>
      <c r="CI121" s="25">
        <v>0</v>
      </c>
      <c r="CJ121" s="25">
        <v>0</v>
      </c>
      <c r="CK121" s="25">
        <v>0</v>
      </c>
      <c r="CL121" s="25">
        <v>0</v>
      </c>
      <c r="CM121" s="26">
        <f t="shared" si="99"/>
        <v>0</v>
      </c>
      <c r="CN121" s="25">
        <v>0</v>
      </c>
      <c r="CO121" s="25">
        <v>0</v>
      </c>
      <c r="CP121" s="25">
        <v>0</v>
      </c>
      <c r="CQ121" s="25">
        <v>0</v>
      </c>
      <c r="CR121" s="26">
        <f t="shared" si="100"/>
        <v>0</v>
      </c>
      <c r="CS121" s="27">
        <f t="shared" si="101"/>
        <v>0</v>
      </c>
      <c r="CT121" s="25"/>
      <c r="CU121" s="25"/>
      <c r="CV121" s="25"/>
      <c r="CW121" s="25"/>
      <c r="CX121" s="26">
        <f t="shared" si="102"/>
        <v>0</v>
      </c>
      <c r="CY121" s="27">
        <f t="shared" si="103"/>
        <v>0</v>
      </c>
      <c r="CZ121" s="25"/>
      <c r="DA121" s="25"/>
      <c r="DB121" s="25"/>
      <c r="DC121" s="25"/>
      <c r="DD121" s="26">
        <f t="shared" si="104"/>
        <v>0</v>
      </c>
      <c r="DE121" s="27">
        <f t="shared" si="105"/>
        <v>0</v>
      </c>
      <c r="DF121" s="25"/>
      <c r="DG121" s="25"/>
      <c r="DH121" s="25"/>
      <c r="DI121" s="25"/>
      <c r="DJ121" s="26">
        <f t="shared" si="106"/>
        <v>0</v>
      </c>
      <c r="DK121" s="28">
        <f t="shared" si="107"/>
        <v>0</v>
      </c>
    </row>
    <row r="122" spans="1:115" x14ac:dyDescent="0.4">
      <c r="A122" s="24">
        <v>113</v>
      </c>
      <c r="B122" s="34" t="s">
        <v>110</v>
      </c>
      <c r="C122" s="7">
        <f t="shared" si="108"/>
        <v>0</v>
      </c>
      <c r="D122" s="8">
        <f t="shared" si="109"/>
        <v>5000</v>
      </c>
      <c r="E122" s="8">
        <f t="shared" si="110"/>
        <v>0</v>
      </c>
      <c r="F122" s="8">
        <f t="shared" si="111"/>
        <v>0</v>
      </c>
      <c r="G122" s="8">
        <f t="shared" si="112"/>
        <v>0</v>
      </c>
      <c r="H122" s="40">
        <f t="shared" si="63"/>
        <v>5000</v>
      </c>
      <c r="I122" s="8">
        <f t="shared" si="64"/>
        <v>0</v>
      </c>
      <c r="J122" s="8">
        <f t="shared" si="65"/>
        <v>2500</v>
      </c>
      <c r="K122" s="8">
        <f t="shared" si="66"/>
        <v>0</v>
      </c>
      <c r="L122" s="8">
        <f t="shared" si="67"/>
        <v>0</v>
      </c>
      <c r="M122" s="8">
        <f t="shared" si="68"/>
        <v>0</v>
      </c>
      <c r="N122" s="41">
        <f t="shared" si="69"/>
        <v>2500</v>
      </c>
      <c r="O122" s="8">
        <f t="shared" si="70"/>
        <v>0</v>
      </c>
      <c r="P122" s="8">
        <f t="shared" si="71"/>
        <v>2500</v>
      </c>
      <c r="Q122" s="8">
        <f t="shared" si="72"/>
        <v>0</v>
      </c>
      <c r="R122" s="8">
        <f t="shared" si="73"/>
        <v>0</v>
      </c>
      <c r="S122" s="8">
        <f t="shared" si="74"/>
        <v>0</v>
      </c>
      <c r="T122" s="41">
        <f t="shared" si="75"/>
        <v>2500</v>
      </c>
      <c r="U122" s="8">
        <f t="shared" si="76"/>
        <v>0</v>
      </c>
      <c r="V122" s="8">
        <f t="shared" si="77"/>
        <v>0</v>
      </c>
      <c r="W122" s="8">
        <f t="shared" si="78"/>
        <v>0</v>
      </c>
      <c r="X122" s="8">
        <f t="shared" si="79"/>
        <v>0</v>
      </c>
      <c r="Y122" s="8">
        <f t="shared" si="80"/>
        <v>0</v>
      </c>
      <c r="Z122" s="41">
        <f t="shared" si="81"/>
        <v>0</v>
      </c>
      <c r="AA122" s="25"/>
      <c r="AB122" s="26">
        <f t="shared" si="82"/>
        <v>0</v>
      </c>
      <c r="AC122" s="25"/>
      <c r="AD122" s="26">
        <f t="shared" si="83"/>
        <v>0</v>
      </c>
      <c r="AE122" s="25"/>
      <c r="AF122" s="26">
        <f t="shared" si="84"/>
        <v>0</v>
      </c>
      <c r="AG122" s="27">
        <f t="shared" si="85"/>
        <v>0</v>
      </c>
      <c r="AH122" s="25">
        <v>0</v>
      </c>
      <c r="AI122" s="25">
        <v>0</v>
      </c>
      <c r="AJ122" s="25">
        <v>0</v>
      </c>
      <c r="AK122" s="25">
        <v>0</v>
      </c>
      <c r="AL122" s="26">
        <f t="shared" si="86"/>
        <v>0</v>
      </c>
      <c r="AM122" s="25">
        <v>0</v>
      </c>
      <c r="AN122" s="25">
        <v>0</v>
      </c>
      <c r="AO122" s="25">
        <v>0</v>
      </c>
      <c r="AP122" s="25">
        <v>0</v>
      </c>
      <c r="AQ122" s="26">
        <f t="shared" si="87"/>
        <v>0</v>
      </c>
      <c r="AR122" s="25">
        <v>0</v>
      </c>
      <c r="AS122" s="25">
        <v>0</v>
      </c>
      <c r="AT122" s="25">
        <v>0</v>
      </c>
      <c r="AU122" s="25">
        <v>0</v>
      </c>
      <c r="AV122" s="26">
        <f t="shared" si="88"/>
        <v>0</v>
      </c>
      <c r="AW122" s="27">
        <f t="shared" si="89"/>
        <v>0</v>
      </c>
      <c r="AX122" s="25">
        <v>0</v>
      </c>
      <c r="AY122" s="25">
        <v>0</v>
      </c>
      <c r="AZ122" s="25">
        <v>0</v>
      </c>
      <c r="BA122" s="25">
        <v>0</v>
      </c>
      <c r="BB122" s="26">
        <f t="shared" si="90"/>
        <v>0</v>
      </c>
      <c r="BC122" s="25">
        <v>0</v>
      </c>
      <c r="BD122" s="25">
        <v>0</v>
      </c>
      <c r="BE122" s="25">
        <v>0</v>
      </c>
      <c r="BF122" s="25">
        <v>0</v>
      </c>
      <c r="BG122" s="26">
        <f t="shared" si="91"/>
        <v>0</v>
      </c>
      <c r="BH122" s="25">
        <v>0</v>
      </c>
      <c r="BI122" s="25">
        <v>0</v>
      </c>
      <c r="BJ122" s="25">
        <v>0</v>
      </c>
      <c r="BK122" s="25">
        <v>0</v>
      </c>
      <c r="BL122" s="26">
        <f t="shared" si="92"/>
        <v>0</v>
      </c>
      <c r="BM122" s="27">
        <f t="shared" si="93"/>
        <v>0</v>
      </c>
      <c r="BN122" s="25">
        <v>2500</v>
      </c>
      <c r="BO122" s="25">
        <v>0</v>
      </c>
      <c r="BP122" s="25">
        <v>0</v>
      </c>
      <c r="BQ122" s="25">
        <v>0</v>
      </c>
      <c r="BR122" s="26">
        <f t="shared" si="94"/>
        <v>2500</v>
      </c>
      <c r="BS122" s="25">
        <v>2500</v>
      </c>
      <c r="BT122" s="25">
        <v>0</v>
      </c>
      <c r="BU122" s="25">
        <v>0</v>
      </c>
      <c r="BV122" s="25">
        <v>0</v>
      </c>
      <c r="BW122" s="26">
        <f t="shared" si="95"/>
        <v>2500</v>
      </c>
      <c r="BX122" s="25">
        <f>[1]พรบ.ทะเบียน!R121+[1]พรบ.ตรวจสอบ!R121+[1]พรบ.นำเข้า!R121</f>
        <v>0</v>
      </c>
      <c r="BY122" s="25">
        <f>[1]พรบ.ทะเบียน!S121+[1]พรบ.ตรวจสอบ!S121+[1]พรบ.นำเข้า!S121</f>
        <v>0</v>
      </c>
      <c r="BZ122" s="25">
        <f>[1]พรบ.ทะเบียน!T121+[1]พรบ.ตรวจสอบ!T121+[1]พรบ.นำเข้า!T121</f>
        <v>0</v>
      </c>
      <c r="CA122" s="25">
        <f>[1]พรบ.ทะเบียน!U121+[1]พรบ.ตรวจสอบ!U121+[1]พรบ.นำเข้า!U121</f>
        <v>0</v>
      </c>
      <c r="CB122" s="26">
        <f t="shared" si="96"/>
        <v>0</v>
      </c>
      <c r="CC122" s="27">
        <f t="shared" si="97"/>
        <v>5000</v>
      </c>
      <c r="CD122" s="25">
        <v>0</v>
      </c>
      <c r="CE122" s="25">
        <v>0</v>
      </c>
      <c r="CF122" s="25">
        <v>0</v>
      </c>
      <c r="CG122" s="25">
        <v>0</v>
      </c>
      <c r="CH122" s="26">
        <f t="shared" si="98"/>
        <v>0</v>
      </c>
      <c r="CI122" s="25">
        <v>0</v>
      </c>
      <c r="CJ122" s="25">
        <v>0</v>
      </c>
      <c r="CK122" s="25">
        <v>0</v>
      </c>
      <c r="CL122" s="25">
        <v>0</v>
      </c>
      <c r="CM122" s="26">
        <f t="shared" si="99"/>
        <v>0</v>
      </c>
      <c r="CN122" s="25">
        <v>0</v>
      </c>
      <c r="CO122" s="25">
        <v>0</v>
      </c>
      <c r="CP122" s="25">
        <v>0</v>
      </c>
      <c r="CQ122" s="25">
        <v>0</v>
      </c>
      <c r="CR122" s="26">
        <f t="shared" si="100"/>
        <v>0</v>
      </c>
      <c r="CS122" s="27">
        <f t="shared" si="101"/>
        <v>0</v>
      </c>
      <c r="CT122" s="25"/>
      <c r="CU122" s="25"/>
      <c r="CV122" s="25"/>
      <c r="CW122" s="25"/>
      <c r="CX122" s="26">
        <f t="shared" si="102"/>
        <v>0</v>
      </c>
      <c r="CY122" s="27">
        <f t="shared" si="103"/>
        <v>0</v>
      </c>
      <c r="CZ122" s="25"/>
      <c r="DA122" s="25"/>
      <c r="DB122" s="25"/>
      <c r="DC122" s="25"/>
      <c r="DD122" s="26">
        <f t="shared" si="104"/>
        <v>0</v>
      </c>
      <c r="DE122" s="27">
        <f t="shared" si="105"/>
        <v>0</v>
      </c>
      <c r="DF122" s="25"/>
      <c r="DG122" s="25"/>
      <c r="DH122" s="25"/>
      <c r="DI122" s="25"/>
      <c r="DJ122" s="26">
        <f t="shared" si="106"/>
        <v>0</v>
      </c>
      <c r="DK122" s="28">
        <f t="shared" si="107"/>
        <v>0</v>
      </c>
    </row>
    <row r="123" spans="1:115" x14ac:dyDescent="0.4">
      <c r="A123" s="24">
        <v>114</v>
      </c>
      <c r="B123" s="34" t="s">
        <v>111</v>
      </c>
      <c r="C123" s="7">
        <f t="shared" si="108"/>
        <v>0</v>
      </c>
      <c r="D123" s="8">
        <f t="shared" si="109"/>
        <v>5000</v>
      </c>
      <c r="E123" s="8">
        <f t="shared" si="110"/>
        <v>0</v>
      </c>
      <c r="F123" s="8">
        <f t="shared" si="111"/>
        <v>0</v>
      </c>
      <c r="G123" s="8">
        <f t="shared" si="112"/>
        <v>0</v>
      </c>
      <c r="H123" s="40">
        <f t="shared" si="63"/>
        <v>5000</v>
      </c>
      <c r="I123" s="8">
        <f t="shared" si="64"/>
        <v>0</v>
      </c>
      <c r="J123" s="8">
        <f t="shared" si="65"/>
        <v>2500</v>
      </c>
      <c r="K123" s="8">
        <f t="shared" si="66"/>
        <v>0</v>
      </c>
      <c r="L123" s="8">
        <f t="shared" si="67"/>
        <v>0</v>
      </c>
      <c r="M123" s="8">
        <f t="shared" si="68"/>
        <v>0</v>
      </c>
      <c r="N123" s="41">
        <f t="shared" si="69"/>
        <v>2500</v>
      </c>
      <c r="O123" s="8">
        <f t="shared" si="70"/>
        <v>0</v>
      </c>
      <c r="P123" s="8">
        <f t="shared" si="71"/>
        <v>2500</v>
      </c>
      <c r="Q123" s="8">
        <f t="shared" si="72"/>
        <v>0</v>
      </c>
      <c r="R123" s="8">
        <f t="shared" si="73"/>
        <v>0</v>
      </c>
      <c r="S123" s="8">
        <f t="shared" si="74"/>
        <v>0</v>
      </c>
      <c r="T123" s="41">
        <f t="shared" si="75"/>
        <v>2500</v>
      </c>
      <c r="U123" s="8">
        <f t="shared" si="76"/>
        <v>0</v>
      </c>
      <c r="V123" s="8">
        <f t="shared" si="77"/>
        <v>0</v>
      </c>
      <c r="W123" s="8">
        <f t="shared" si="78"/>
        <v>0</v>
      </c>
      <c r="X123" s="8">
        <f t="shared" si="79"/>
        <v>0</v>
      </c>
      <c r="Y123" s="8">
        <f t="shared" si="80"/>
        <v>0</v>
      </c>
      <c r="Z123" s="41">
        <f t="shared" si="81"/>
        <v>0</v>
      </c>
      <c r="AA123" s="25"/>
      <c r="AB123" s="26">
        <f t="shared" si="82"/>
        <v>0</v>
      </c>
      <c r="AC123" s="25"/>
      <c r="AD123" s="26">
        <f t="shared" si="83"/>
        <v>0</v>
      </c>
      <c r="AE123" s="25"/>
      <c r="AF123" s="26">
        <f t="shared" si="84"/>
        <v>0</v>
      </c>
      <c r="AG123" s="27">
        <f t="shared" si="85"/>
        <v>0</v>
      </c>
      <c r="AH123" s="25">
        <v>0</v>
      </c>
      <c r="AI123" s="25">
        <v>0</v>
      </c>
      <c r="AJ123" s="25">
        <v>0</v>
      </c>
      <c r="AK123" s="25">
        <v>0</v>
      </c>
      <c r="AL123" s="26">
        <f t="shared" si="86"/>
        <v>0</v>
      </c>
      <c r="AM123" s="25">
        <v>0</v>
      </c>
      <c r="AN123" s="25">
        <v>0</v>
      </c>
      <c r="AO123" s="25">
        <v>0</v>
      </c>
      <c r="AP123" s="25">
        <v>0</v>
      </c>
      <c r="AQ123" s="26">
        <f t="shared" si="87"/>
        <v>0</v>
      </c>
      <c r="AR123" s="25">
        <v>0</v>
      </c>
      <c r="AS123" s="25">
        <v>0</v>
      </c>
      <c r="AT123" s="25">
        <v>0</v>
      </c>
      <c r="AU123" s="25">
        <v>0</v>
      </c>
      <c r="AV123" s="26">
        <f t="shared" si="88"/>
        <v>0</v>
      </c>
      <c r="AW123" s="27">
        <f t="shared" si="89"/>
        <v>0</v>
      </c>
      <c r="AX123" s="25">
        <v>0</v>
      </c>
      <c r="AY123" s="25">
        <v>0</v>
      </c>
      <c r="AZ123" s="25">
        <v>0</v>
      </c>
      <c r="BA123" s="25">
        <v>0</v>
      </c>
      <c r="BB123" s="26">
        <f t="shared" si="90"/>
        <v>0</v>
      </c>
      <c r="BC123" s="25">
        <v>0</v>
      </c>
      <c r="BD123" s="25">
        <v>0</v>
      </c>
      <c r="BE123" s="25">
        <v>0</v>
      </c>
      <c r="BF123" s="25">
        <v>0</v>
      </c>
      <c r="BG123" s="26">
        <f t="shared" si="91"/>
        <v>0</v>
      </c>
      <c r="BH123" s="25">
        <v>0</v>
      </c>
      <c r="BI123" s="25">
        <v>0</v>
      </c>
      <c r="BJ123" s="25">
        <v>0</v>
      </c>
      <c r="BK123" s="25">
        <v>0</v>
      </c>
      <c r="BL123" s="26">
        <f t="shared" si="92"/>
        <v>0</v>
      </c>
      <c r="BM123" s="27">
        <f t="shared" si="93"/>
        <v>0</v>
      </c>
      <c r="BN123" s="25">
        <v>2500</v>
      </c>
      <c r="BO123" s="25">
        <v>0</v>
      </c>
      <c r="BP123" s="25">
        <v>0</v>
      </c>
      <c r="BQ123" s="25">
        <v>0</v>
      </c>
      <c r="BR123" s="26">
        <f t="shared" si="94"/>
        <v>2500</v>
      </c>
      <c r="BS123" s="25">
        <v>2500</v>
      </c>
      <c r="BT123" s="25">
        <v>0</v>
      </c>
      <c r="BU123" s="25">
        <v>0</v>
      </c>
      <c r="BV123" s="25">
        <v>0</v>
      </c>
      <c r="BW123" s="26">
        <f t="shared" si="95"/>
        <v>2500</v>
      </c>
      <c r="BX123" s="25">
        <f>[1]พรบ.ทะเบียน!R122+[1]พรบ.ตรวจสอบ!R122+[1]พรบ.นำเข้า!R122</f>
        <v>0</v>
      </c>
      <c r="BY123" s="25">
        <f>[1]พรบ.ทะเบียน!S122+[1]พรบ.ตรวจสอบ!S122+[1]พรบ.นำเข้า!S122</f>
        <v>0</v>
      </c>
      <c r="BZ123" s="25">
        <f>[1]พรบ.ทะเบียน!T122+[1]พรบ.ตรวจสอบ!T122+[1]พรบ.นำเข้า!T122</f>
        <v>0</v>
      </c>
      <c r="CA123" s="25">
        <f>[1]พรบ.ทะเบียน!U122+[1]พรบ.ตรวจสอบ!U122+[1]พรบ.นำเข้า!U122</f>
        <v>0</v>
      </c>
      <c r="CB123" s="26">
        <f t="shared" si="96"/>
        <v>0</v>
      </c>
      <c r="CC123" s="27">
        <f t="shared" si="97"/>
        <v>5000</v>
      </c>
      <c r="CD123" s="25">
        <v>0</v>
      </c>
      <c r="CE123" s="25">
        <v>0</v>
      </c>
      <c r="CF123" s="25">
        <v>0</v>
      </c>
      <c r="CG123" s="25">
        <v>0</v>
      </c>
      <c r="CH123" s="26">
        <f t="shared" si="98"/>
        <v>0</v>
      </c>
      <c r="CI123" s="25">
        <v>0</v>
      </c>
      <c r="CJ123" s="25">
        <v>0</v>
      </c>
      <c r="CK123" s="25">
        <v>0</v>
      </c>
      <c r="CL123" s="25">
        <v>0</v>
      </c>
      <c r="CM123" s="26">
        <f t="shared" si="99"/>
        <v>0</v>
      </c>
      <c r="CN123" s="25">
        <v>0</v>
      </c>
      <c r="CO123" s="25">
        <v>0</v>
      </c>
      <c r="CP123" s="25">
        <v>0</v>
      </c>
      <c r="CQ123" s="25">
        <v>0</v>
      </c>
      <c r="CR123" s="26">
        <f t="shared" si="100"/>
        <v>0</v>
      </c>
      <c r="CS123" s="27">
        <f t="shared" si="101"/>
        <v>0</v>
      </c>
      <c r="CT123" s="25"/>
      <c r="CU123" s="25"/>
      <c r="CV123" s="25"/>
      <c r="CW123" s="25"/>
      <c r="CX123" s="26">
        <f t="shared" si="102"/>
        <v>0</v>
      </c>
      <c r="CY123" s="27">
        <f t="shared" si="103"/>
        <v>0</v>
      </c>
      <c r="CZ123" s="25"/>
      <c r="DA123" s="25"/>
      <c r="DB123" s="25"/>
      <c r="DC123" s="25"/>
      <c r="DD123" s="26">
        <f t="shared" si="104"/>
        <v>0</v>
      </c>
      <c r="DE123" s="27">
        <f t="shared" si="105"/>
        <v>0</v>
      </c>
      <c r="DF123" s="25"/>
      <c r="DG123" s="25"/>
      <c r="DH123" s="25"/>
      <c r="DI123" s="25"/>
      <c r="DJ123" s="26">
        <f t="shared" si="106"/>
        <v>0</v>
      </c>
      <c r="DK123" s="28">
        <f t="shared" si="107"/>
        <v>0</v>
      </c>
    </row>
    <row r="124" spans="1:115" x14ac:dyDescent="0.4">
      <c r="A124" s="24">
        <v>115</v>
      </c>
      <c r="B124" s="34" t="s">
        <v>115</v>
      </c>
      <c r="C124" s="7">
        <f t="shared" si="108"/>
        <v>0</v>
      </c>
      <c r="D124" s="8">
        <f t="shared" si="109"/>
        <v>3000</v>
      </c>
      <c r="E124" s="8">
        <f t="shared" si="110"/>
        <v>0</v>
      </c>
      <c r="F124" s="8">
        <f t="shared" si="111"/>
        <v>0</v>
      </c>
      <c r="G124" s="8">
        <f t="shared" si="112"/>
        <v>0</v>
      </c>
      <c r="H124" s="40">
        <f t="shared" si="63"/>
        <v>3000</v>
      </c>
      <c r="I124" s="8">
        <f t="shared" si="64"/>
        <v>0</v>
      </c>
      <c r="J124" s="8">
        <f t="shared" si="65"/>
        <v>1500</v>
      </c>
      <c r="K124" s="8">
        <f t="shared" si="66"/>
        <v>0</v>
      </c>
      <c r="L124" s="8">
        <f t="shared" si="67"/>
        <v>0</v>
      </c>
      <c r="M124" s="8">
        <f t="shared" si="68"/>
        <v>0</v>
      </c>
      <c r="N124" s="41">
        <f t="shared" si="69"/>
        <v>1500</v>
      </c>
      <c r="O124" s="8">
        <f t="shared" si="70"/>
        <v>0</v>
      </c>
      <c r="P124" s="8">
        <f t="shared" si="71"/>
        <v>1500</v>
      </c>
      <c r="Q124" s="8">
        <f t="shared" si="72"/>
        <v>0</v>
      </c>
      <c r="R124" s="8">
        <f t="shared" si="73"/>
        <v>0</v>
      </c>
      <c r="S124" s="8">
        <f t="shared" si="74"/>
        <v>0</v>
      </c>
      <c r="T124" s="41">
        <f t="shared" si="75"/>
        <v>1500</v>
      </c>
      <c r="U124" s="8">
        <f t="shared" si="76"/>
        <v>0</v>
      </c>
      <c r="V124" s="8">
        <f t="shared" si="77"/>
        <v>0</v>
      </c>
      <c r="W124" s="8">
        <f t="shared" si="78"/>
        <v>0</v>
      </c>
      <c r="X124" s="8">
        <f t="shared" si="79"/>
        <v>0</v>
      </c>
      <c r="Y124" s="8">
        <f t="shared" si="80"/>
        <v>0</v>
      </c>
      <c r="Z124" s="41">
        <f t="shared" si="81"/>
        <v>0</v>
      </c>
      <c r="AA124" s="25"/>
      <c r="AB124" s="26">
        <f t="shared" si="82"/>
        <v>0</v>
      </c>
      <c r="AC124" s="25"/>
      <c r="AD124" s="26">
        <f t="shared" si="83"/>
        <v>0</v>
      </c>
      <c r="AE124" s="25"/>
      <c r="AF124" s="26">
        <f t="shared" si="84"/>
        <v>0</v>
      </c>
      <c r="AG124" s="27">
        <f t="shared" si="85"/>
        <v>0</v>
      </c>
      <c r="AH124" s="25">
        <v>0</v>
      </c>
      <c r="AI124" s="25">
        <v>0</v>
      </c>
      <c r="AJ124" s="25">
        <v>0</v>
      </c>
      <c r="AK124" s="25">
        <v>0</v>
      </c>
      <c r="AL124" s="26">
        <f t="shared" si="86"/>
        <v>0</v>
      </c>
      <c r="AM124" s="25">
        <v>0</v>
      </c>
      <c r="AN124" s="25">
        <v>0</v>
      </c>
      <c r="AO124" s="25">
        <v>0</v>
      </c>
      <c r="AP124" s="25">
        <v>0</v>
      </c>
      <c r="AQ124" s="26">
        <f t="shared" si="87"/>
        <v>0</v>
      </c>
      <c r="AR124" s="25">
        <v>0</v>
      </c>
      <c r="AS124" s="25">
        <v>0</v>
      </c>
      <c r="AT124" s="25">
        <v>0</v>
      </c>
      <c r="AU124" s="25">
        <v>0</v>
      </c>
      <c r="AV124" s="26">
        <f t="shared" si="88"/>
        <v>0</v>
      </c>
      <c r="AW124" s="27">
        <f t="shared" si="89"/>
        <v>0</v>
      </c>
      <c r="AX124" s="25">
        <v>0</v>
      </c>
      <c r="AY124" s="25">
        <v>0</v>
      </c>
      <c r="AZ124" s="25">
        <v>0</v>
      </c>
      <c r="BA124" s="25">
        <v>0</v>
      </c>
      <c r="BB124" s="26">
        <f t="shared" si="90"/>
        <v>0</v>
      </c>
      <c r="BC124" s="25">
        <v>0</v>
      </c>
      <c r="BD124" s="25">
        <v>0</v>
      </c>
      <c r="BE124" s="25">
        <v>0</v>
      </c>
      <c r="BF124" s="25">
        <v>0</v>
      </c>
      <c r="BG124" s="26">
        <f t="shared" si="91"/>
        <v>0</v>
      </c>
      <c r="BH124" s="25">
        <v>0</v>
      </c>
      <c r="BI124" s="25">
        <v>0</v>
      </c>
      <c r="BJ124" s="25">
        <v>0</v>
      </c>
      <c r="BK124" s="25">
        <v>0</v>
      </c>
      <c r="BL124" s="26">
        <f t="shared" si="92"/>
        <v>0</v>
      </c>
      <c r="BM124" s="27">
        <f t="shared" si="93"/>
        <v>0</v>
      </c>
      <c r="BN124" s="25">
        <v>1500</v>
      </c>
      <c r="BO124" s="25">
        <v>0</v>
      </c>
      <c r="BP124" s="25">
        <v>0</v>
      </c>
      <c r="BQ124" s="25">
        <v>0</v>
      </c>
      <c r="BR124" s="26">
        <f t="shared" si="94"/>
        <v>1500</v>
      </c>
      <c r="BS124" s="25">
        <v>1500</v>
      </c>
      <c r="BT124" s="25">
        <v>0</v>
      </c>
      <c r="BU124" s="25">
        <v>0</v>
      </c>
      <c r="BV124" s="25">
        <v>0</v>
      </c>
      <c r="BW124" s="26">
        <f t="shared" si="95"/>
        <v>1500</v>
      </c>
      <c r="BX124" s="25">
        <f>[1]พรบ.ทะเบียน!R123+[1]พรบ.ตรวจสอบ!R123+[1]พรบ.นำเข้า!R123</f>
        <v>0</v>
      </c>
      <c r="BY124" s="25">
        <f>[1]พรบ.ทะเบียน!S123+[1]พรบ.ตรวจสอบ!S123+[1]พรบ.นำเข้า!S123</f>
        <v>0</v>
      </c>
      <c r="BZ124" s="25">
        <f>[1]พรบ.ทะเบียน!T123+[1]พรบ.ตรวจสอบ!T123+[1]พรบ.นำเข้า!T123</f>
        <v>0</v>
      </c>
      <c r="CA124" s="25">
        <f>[1]พรบ.ทะเบียน!U123+[1]พรบ.ตรวจสอบ!U123+[1]พรบ.นำเข้า!U123</f>
        <v>0</v>
      </c>
      <c r="CB124" s="26">
        <f t="shared" si="96"/>
        <v>0</v>
      </c>
      <c r="CC124" s="27">
        <f t="shared" si="97"/>
        <v>3000</v>
      </c>
      <c r="CD124" s="25">
        <v>0</v>
      </c>
      <c r="CE124" s="25">
        <v>0</v>
      </c>
      <c r="CF124" s="25">
        <v>0</v>
      </c>
      <c r="CG124" s="25">
        <v>0</v>
      </c>
      <c r="CH124" s="26">
        <f t="shared" si="98"/>
        <v>0</v>
      </c>
      <c r="CI124" s="25">
        <v>0</v>
      </c>
      <c r="CJ124" s="25">
        <v>0</v>
      </c>
      <c r="CK124" s="25">
        <v>0</v>
      </c>
      <c r="CL124" s="25">
        <v>0</v>
      </c>
      <c r="CM124" s="26">
        <f t="shared" si="99"/>
        <v>0</v>
      </c>
      <c r="CN124" s="25">
        <v>0</v>
      </c>
      <c r="CO124" s="25">
        <v>0</v>
      </c>
      <c r="CP124" s="25">
        <v>0</v>
      </c>
      <c r="CQ124" s="25">
        <v>0</v>
      </c>
      <c r="CR124" s="26">
        <f t="shared" si="100"/>
        <v>0</v>
      </c>
      <c r="CS124" s="27">
        <f t="shared" si="101"/>
        <v>0</v>
      </c>
      <c r="CT124" s="25"/>
      <c r="CU124" s="25"/>
      <c r="CV124" s="25"/>
      <c r="CW124" s="25"/>
      <c r="CX124" s="26">
        <f t="shared" si="102"/>
        <v>0</v>
      </c>
      <c r="CY124" s="27">
        <f t="shared" si="103"/>
        <v>0</v>
      </c>
      <c r="CZ124" s="25"/>
      <c r="DA124" s="25"/>
      <c r="DB124" s="25"/>
      <c r="DC124" s="25"/>
      <c r="DD124" s="26">
        <f t="shared" si="104"/>
        <v>0</v>
      </c>
      <c r="DE124" s="27">
        <f t="shared" si="105"/>
        <v>0</v>
      </c>
      <c r="DF124" s="25"/>
      <c r="DG124" s="25"/>
      <c r="DH124" s="25"/>
      <c r="DI124" s="25"/>
      <c r="DJ124" s="26">
        <f t="shared" si="106"/>
        <v>0</v>
      </c>
      <c r="DK124" s="28">
        <f t="shared" si="107"/>
        <v>0</v>
      </c>
    </row>
    <row r="125" spans="1:115" x14ac:dyDescent="0.4">
      <c r="A125" s="24">
        <v>116</v>
      </c>
      <c r="B125" s="34" t="s">
        <v>123</v>
      </c>
      <c r="C125" s="7">
        <f t="shared" si="108"/>
        <v>0</v>
      </c>
      <c r="D125" s="8">
        <f t="shared" si="109"/>
        <v>2000</v>
      </c>
      <c r="E125" s="8">
        <f t="shared" si="110"/>
        <v>0</v>
      </c>
      <c r="F125" s="8">
        <f t="shared" si="111"/>
        <v>0</v>
      </c>
      <c r="G125" s="8">
        <f t="shared" si="112"/>
        <v>0</v>
      </c>
      <c r="H125" s="40">
        <f t="shared" si="63"/>
        <v>2000</v>
      </c>
      <c r="I125" s="8">
        <f t="shared" si="64"/>
        <v>0</v>
      </c>
      <c r="J125" s="8">
        <f t="shared" si="65"/>
        <v>1000</v>
      </c>
      <c r="K125" s="8">
        <f t="shared" si="66"/>
        <v>0</v>
      </c>
      <c r="L125" s="8">
        <f t="shared" si="67"/>
        <v>0</v>
      </c>
      <c r="M125" s="8">
        <f t="shared" si="68"/>
        <v>0</v>
      </c>
      <c r="N125" s="41">
        <f t="shared" si="69"/>
        <v>1000</v>
      </c>
      <c r="O125" s="8">
        <f t="shared" si="70"/>
        <v>0</v>
      </c>
      <c r="P125" s="8">
        <f t="shared" si="71"/>
        <v>1000</v>
      </c>
      <c r="Q125" s="8">
        <f t="shared" si="72"/>
        <v>0</v>
      </c>
      <c r="R125" s="8">
        <f t="shared" si="73"/>
        <v>0</v>
      </c>
      <c r="S125" s="8">
        <f t="shared" si="74"/>
        <v>0</v>
      </c>
      <c r="T125" s="41">
        <f t="shared" si="75"/>
        <v>1000</v>
      </c>
      <c r="U125" s="8">
        <f t="shared" si="76"/>
        <v>0</v>
      </c>
      <c r="V125" s="8">
        <f t="shared" si="77"/>
        <v>0</v>
      </c>
      <c r="W125" s="8">
        <f t="shared" si="78"/>
        <v>0</v>
      </c>
      <c r="X125" s="8">
        <f t="shared" si="79"/>
        <v>0</v>
      </c>
      <c r="Y125" s="8">
        <f t="shared" si="80"/>
        <v>0</v>
      </c>
      <c r="Z125" s="41">
        <f t="shared" si="81"/>
        <v>0</v>
      </c>
      <c r="AA125" s="25"/>
      <c r="AB125" s="26">
        <f t="shared" si="82"/>
        <v>0</v>
      </c>
      <c r="AC125" s="25"/>
      <c r="AD125" s="26">
        <f t="shared" si="83"/>
        <v>0</v>
      </c>
      <c r="AE125" s="25"/>
      <c r="AF125" s="26">
        <f t="shared" si="84"/>
        <v>0</v>
      </c>
      <c r="AG125" s="27">
        <f t="shared" si="85"/>
        <v>0</v>
      </c>
      <c r="AH125" s="25">
        <v>0</v>
      </c>
      <c r="AI125" s="25">
        <v>0</v>
      </c>
      <c r="AJ125" s="25">
        <v>0</v>
      </c>
      <c r="AK125" s="25">
        <v>0</v>
      </c>
      <c r="AL125" s="26">
        <f t="shared" si="86"/>
        <v>0</v>
      </c>
      <c r="AM125" s="25">
        <v>0</v>
      </c>
      <c r="AN125" s="25">
        <v>0</v>
      </c>
      <c r="AO125" s="25">
        <v>0</v>
      </c>
      <c r="AP125" s="25">
        <v>0</v>
      </c>
      <c r="AQ125" s="26">
        <f t="shared" si="87"/>
        <v>0</v>
      </c>
      <c r="AR125" s="25">
        <v>0</v>
      </c>
      <c r="AS125" s="25">
        <v>0</v>
      </c>
      <c r="AT125" s="25">
        <v>0</v>
      </c>
      <c r="AU125" s="25">
        <v>0</v>
      </c>
      <c r="AV125" s="26">
        <f t="shared" si="88"/>
        <v>0</v>
      </c>
      <c r="AW125" s="27">
        <f t="shared" si="89"/>
        <v>0</v>
      </c>
      <c r="AX125" s="25">
        <v>0</v>
      </c>
      <c r="AY125" s="25">
        <v>0</v>
      </c>
      <c r="AZ125" s="25">
        <v>0</v>
      </c>
      <c r="BA125" s="25">
        <v>0</v>
      </c>
      <c r="BB125" s="26">
        <f t="shared" si="90"/>
        <v>0</v>
      </c>
      <c r="BC125" s="25">
        <v>0</v>
      </c>
      <c r="BD125" s="25">
        <v>0</v>
      </c>
      <c r="BE125" s="25">
        <v>0</v>
      </c>
      <c r="BF125" s="25">
        <v>0</v>
      </c>
      <c r="BG125" s="26">
        <f t="shared" si="91"/>
        <v>0</v>
      </c>
      <c r="BH125" s="25">
        <v>0</v>
      </c>
      <c r="BI125" s="25">
        <v>0</v>
      </c>
      <c r="BJ125" s="25">
        <v>0</v>
      </c>
      <c r="BK125" s="25">
        <v>0</v>
      </c>
      <c r="BL125" s="26">
        <f t="shared" si="92"/>
        <v>0</v>
      </c>
      <c r="BM125" s="27">
        <f t="shared" si="93"/>
        <v>0</v>
      </c>
      <c r="BN125" s="25">
        <v>1000</v>
      </c>
      <c r="BO125" s="25">
        <v>0</v>
      </c>
      <c r="BP125" s="25">
        <v>0</v>
      </c>
      <c r="BQ125" s="25">
        <v>0</v>
      </c>
      <c r="BR125" s="26">
        <f t="shared" si="94"/>
        <v>1000</v>
      </c>
      <c r="BS125" s="25">
        <v>1000</v>
      </c>
      <c r="BT125" s="25">
        <v>0</v>
      </c>
      <c r="BU125" s="25">
        <v>0</v>
      </c>
      <c r="BV125" s="25">
        <v>0</v>
      </c>
      <c r="BW125" s="26">
        <f t="shared" si="95"/>
        <v>1000</v>
      </c>
      <c r="BX125" s="25">
        <f>[1]พรบ.ทะเบียน!R124+[1]พรบ.ตรวจสอบ!R124+[1]พรบ.นำเข้า!R124</f>
        <v>0</v>
      </c>
      <c r="BY125" s="25">
        <f>[1]พรบ.ทะเบียน!S124+[1]พรบ.ตรวจสอบ!S124+[1]พรบ.นำเข้า!S124</f>
        <v>0</v>
      </c>
      <c r="BZ125" s="25">
        <f>[1]พรบ.ทะเบียน!T124+[1]พรบ.ตรวจสอบ!T124+[1]พรบ.นำเข้า!T124</f>
        <v>0</v>
      </c>
      <c r="CA125" s="25">
        <f>[1]พรบ.ทะเบียน!U124+[1]พรบ.ตรวจสอบ!U124+[1]พรบ.นำเข้า!U124</f>
        <v>0</v>
      </c>
      <c r="CB125" s="26">
        <f t="shared" si="96"/>
        <v>0</v>
      </c>
      <c r="CC125" s="27">
        <f t="shared" si="97"/>
        <v>2000</v>
      </c>
      <c r="CD125" s="25">
        <v>0</v>
      </c>
      <c r="CE125" s="25">
        <v>0</v>
      </c>
      <c r="CF125" s="25">
        <v>0</v>
      </c>
      <c r="CG125" s="25">
        <v>0</v>
      </c>
      <c r="CH125" s="26">
        <f t="shared" si="98"/>
        <v>0</v>
      </c>
      <c r="CI125" s="25">
        <v>0</v>
      </c>
      <c r="CJ125" s="25">
        <v>0</v>
      </c>
      <c r="CK125" s="25">
        <v>0</v>
      </c>
      <c r="CL125" s="25">
        <v>0</v>
      </c>
      <c r="CM125" s="26">
        <f t="shared" si="99"/>
        <v>0</v>
      </c>
      <c r="CN125" s="25">
        <v>0</v>
      </c>
      <c r="CO125" s="25">
        <v>0</v>
      </c>
      <c r="CP125" s="25">
        <v>0</v>
      </c>
      <c r="CQ125" s="25">
        <v>0</v>
      </c>
      <c r="CR125" s="26">
        <f t="shared" si="100"/>
        <v>0</v>
      </c>
      <c r="CS125" s="27">
        <f t="shared" si="101"/>
        <v>0</v>
      </c>
      <c r="CT125" s="25"/>
      <c r="CU125" s="25"/>
      <c r="CV125" s="25"/>
      <c r="CW125" s="25"/>
      <c r="CX125" s="26">
        <f t="shared" si="102"/>
        <v>0</v>
      </c>
      <c r="CY125" s="27">
        <f t="shared" si="103"/>
        <v>0</v>
      </c>
      <c r="CZ125" s="25"/>
      <c r="DA125" s="25"/>
      <c r="DB125" s="25"/>
      <c r="DC125" s="25"/>
      <c r="DD125" s="26">
        <f t="shared" si="104"/>
        <v>0</v>
      </c>
      <c r="DE125" s="27">
        <f t="shared" si="105"/>
        <v>0</v>
      </c>
      <c r="DF125" s="25"/>
      <c r="DG125" s="25"/>
      <c r="DH125" s="25"/>
      <c r="DI125" s="25"/>
      <c r="DJ125" s="26">
        <f t="shared" si="106"/>
        <v>0</v>
      </c>
      <c r="DK125" s="28">
        <f t="shared" si="107"/>
        <v>0</v>
      </c>
    </row>
    <row r="126" spans="1:115" x14ac:dyDescent="0.4">
      <c r="A126" s="24">
        <v>117</v>
      </c>
      <c r="B126" s="34" t="s">
        <v>113</v>
      </c>
      <c r="C126" s="7">
        <f t="shared" si="108"/>
        <v>0</v>
      </c>
      <c r="D126" s="8">
        <f t="shared" si="109"/>
        <v>3000</v>
      </c>
      <c r="E126" s="8">
        <f t="shared" si="110"/>
        <v>0</v>
      </c>
      <c r="F126" s="8">
        <f t="shared" si="111"/>
        <v>0</v>
      </c>
      <c r="G126" s="8">
        <f t="shared" si="112"/>
        <v>0</v>
      </c>
      <c r="H126" s="40">
        <f t="shared" si="63"/>
        <v>3000</v>
      </c>
      <c r="I126" s="8">
        <f t="shared" si="64"/>
        <v>0</v>
      </c>
      <c r="J126" s="8">
        <f t="shared" si="65"/>
        <v>1500</v>
      </c>
      <c r="K126" s="8">
        <f t="shared" si="66"/>
        <v>0</v>
      </c>
      <c r="L126" s="8">
        <f t="shared" si="67"/>
        <v>0</v>
      </c>
      <c r="M126" s="8">
        <f t="shared" si="68"/>
        <v>0</v>
      </c>
      <c r="N126" s="41">
        <f t="shared" si="69"/>
        <v>1500</v>
      </c>
      <c r="O126" s="8">
        <f t="shared" si="70"/>
        <v>0</v>
      </c>
      <c r="P126" s="8">
        <f t="shared" si="71"/>
        <v>1500</v>
      </c>
      <c r="Q126" s="8">
        <f t="shared" si="72"/>
        <v>0</v>
      </c>
      <c r="R126" s="8">
        <f t="shared" si="73"/>
        <v>0</v>
      </c>
      <c r="S126" s="8">
        <f t="shared" si="74"/>
        <v>0</v>
      </c>
      <c r="T126" s="41">
        <f t="shared" si="75"/>
        <v>1500</v>
      </c>
      <c r="U126" s="8">
        <f t="shared" si="76"/>
        <v>0</v>
      </c>
      <c r="V126" s="8">
        <f t="shared" si="77"/>
        <v>0</v>
      </c>
      <c r="W126" s="8">
        <f t="shared" si="78"/>
        <v>0</v>
      </c>
      <c r="X126" s="8">
        <f t="shared" si="79"/>
        <v>0</v>
      </c>
      <c r="Y126" s="8">
        <f t="shared" si="80"/>
        <v>0</v>
      </c>
      <c r="Z126" s="41">
        <f t="shared" si="81"/>
        <v>0</v>
      </c>
      <c r="AA126" s="25"/>
      <c r="AB126" s="26">
        <f t="shared" si="82"/>
        <v>0</v>
      </c>
      <c r="AC126" s="25"/>
      <c r="AD126" s="26">
        <f t="shared" si="83"/>
        <v>0</v>
      </c>
      <c r="AE126" s="25"/>
      <c r="AF126" s="26">
        <f t="shared" si="84"/>
        <v>0</v>
      </c>
      <c r="AG126" s="27">
        <f t="shared" si="85"/>
        <v>0</v>
      </c>
      <c r="AH126" s="25">
        <v>0</v>
      </c>
      <c r="AI126" s="25">
        <v>0</v>
      </c>
      <c r="AJ126" s="25">
        <v>0</v>
      </c>
      <c r="AK126" s="25">
        <v>0</v>
      </c>
      <c r="AL126" s="26">
        <f t="shared" si="86"/>
        <v>0</v>
      </c>
      <c r="AM126" s="25">
        <v>0</v>
      </c>
      <c r="AN126" s="25">
        <v>0</v>
      </c>
      <c r="AO126" s="25">
        <v>0</v>
      </c>
      <c r="AP126" s="25">
        <v>0</v>
      </c>
      <c r="AQ126" s="26">
        <f t="shared" si="87"/>
        <v>0</v>
      </c>
      <c r="AR126" s="25">
        <v>0</v>
      </c>
      <c r="AS126" s="25">
        <v>0</v>
      </c>
      <c r="AT126" s="25">
        <v>0</v>
      </c>
      <c r="AU126" s="25">
        <v>0</v>
      </c>
      <c r="AV126" s="26">
        <f t="shared" si="88"/>
        <v>0</v>
      </c>
      <c r="AW126" s="27">
        <f t="shared" si="89"/>
        <v>0</v>
      </c>
      <c r="AX126" s="25">
        <v>0</v>
      </c>
      <c r="AY126" s="25">
        <v>0</v>
      </c>
      <c r="AZ126" s="25">
        <v>0</v>
      </c>
      <c r="BA126" s="25">
        <v>0</v>
      </c>
      <c r="BB126" s="26">
        <f t="shared" si="90"/>
        <v>0</v>
      </c>
      <c r="BC126" s="25">
        <v>0</v>
      </c>
      <c r="BD126" s="25">
        <v>0</v>
      </c>
      <c r="BE126" s="25">
        <v>0</v>
      </c>
      <c r="BF126" s="25">
        <v>0</v>
      </c>
      <c r="BG126" s="26">
        <f t="shared" si="91"/>
        <v>0</v>
      </c>
      <c r="BH126" s="25">
        <v>0</v>
      </c>
      <c r="BI126" s="25">
        <v>0</v>
      </c>
      <c r="BJ126" s="25">
        <v>0</v>
      </c>
      <c r="BK126" s="25">
        <v>0</v>
      </c>
      <c r="BL126" s="26">
        <f t="shared" si="92"/>
        <v>0</v>
      </c>
      <c r="BM126" s="27">
        <f t="shared" si="93"/>
        <v>0</v>
      </c>
      <c r="BN126" s="25">
        <v>1500</v>
      </c>
      <c r="BO126" s="25">
        <v>0</v>
      </c>
      <c r="BP126" s="25">
        <v>0</v>
      </c>
      <c r="BQ126" s="25">
        <v>0</v>
      </c>
      <c r="BR126" s="26">
        <f t="shared" si="94"/>
        <v>1500</v>
      </c>
      <c r="BS126" s="25">
        <v>1500</v>
      </c>
      <c r="BT126" s="25">
        <v>0</v>
      </c>
      <c r="BU126" s="25">
        <v>0</v>
      </c>
      <c r="BV126" s="25">
        <v>0</v>
      </c>
      <c r="BW126" s="26">
        <f t="shared" si="95"/>
        <v>1500</v>
      </c>
      <c r="BX126" s="25">
        <f>[1]พรบ.ทะเบียน!R125+[1]พรบ.ตรวจสอบ!R125+[1]พรบ.นำเข้า!R125</f>
        <v>0</v>
      </c>
      <c r="BY126" s="25">
        <f>[1]พรบ.ทะเบียน!S125+[1]พรบ.ตรวจสอบ!S125+[1]พรบ.นำเข้า!S125</f>
        <v>0</v>
      </c>
      <c r="BZ126" s="25">
        <f>[1]พรบ.ทะเบียน!T125+[1]พรบ.ตรวจสอบ!T125+[1]พรบ.นำเข้า!T125</f>
        <v>0</v>
      </c>
      <c r="CA126" s="25">
        <f>[1]พรบ.ทะเบียน!U125+[1]พรบ.ตรวจสอบ!U125+[1]พรบ.นำเข้า!U125</f>
        <v>0</v>
      </c>
      <c r="CB126" s="26">
        <f t="shared" si="96"/>
        <v>0</v>
      </c>
      <c r="CC126" s="27">
        <f t="shared" si="97"/>
        <v>3000</v>
      </c>
      <c r="CD126" s="25">
        <v>0</v>
      </c>
      <c r="CE126" s="25">
        <v>0</v>
      </c>
      <c r="CF126" s="25">
        <v>0</v>
      </c>
      <c r="CG126" s="25">
        <v>0</v>
      </c>
      <c r="CH126" s="26">
        <f t="shared" si="98"/>
        <v>0</v>
      </c>
      <c r="CI126" s="25">
        <v>0</v>
      </c>
      <c r="CJ126" s="25">
        <v>0</v>
      </c>
      <c r="CK126" s="25">
        <v>0</v>
      </c>
      <c r="CL126" s="25">
        <v>0</v>
      </c>
      <c r="CM126" s="26">
        <f t="shared" si="99"/>
        <v>0</v>
      </c>
      <c r="CN126" s="25">
        <v>0</v>
      </c>
      <c r="CO126" s="25">
        <v>0</v>
      </c>
      <c r="CP126" s="25">
        <v>0</v>
      </c>
      <c r="CQ126" s="25">
        <v>0</v>
      </c>
      <c r="CR126" s="26">
        <f t="shared" si="100"/>
        <v>0</v>
      </c>
      <c r="CS126" s="27">
        <f t="shared" si="101"/>
        <v>0</v>
      </c>
      <c r="CT126" s="25"/>
      <c r="CU126" s="25"/>
      <c r="CV126" s="25"/>
      <c r="CW126" s="25"/>
      <c r="CX126" s="26">
        <f t="shared" si="102"/>
        <v>0</v>
      </c>
      <c r="CY126" s="27">
        <f t="shared" si="103"/>
        <v>0</v>
      </c>
      <c r="CZ126" s="25"/>
      <c r="DA126" s="25"/>
      <c r="DB126" s="25"/>
      <c r="DC126" s="25"/>
      <c r="DD126" s="26">
        <f t="shared" si="104"/>
        <v>0</v>
      </c>
      <c r="DE126" s="27">
        <f t="shared" si="105"/>
        <v>0</v>
      </c>
      <c r="DF126" s="25"/>
      <c r="DG126" s="25"/>
      <c r="DH126" s="25"/>
      <c r="DI126" s="25"/>
      <c r="DJ126" s="26">
        <f t="shared" si="106"/>
        <v>0</v>
      </c>
      <c r="DK126" s="28">
        <f t="shared" si="107"/>
        <v>0</v>
      </c>
    </row>
    <row r="127" spans="1:115" x14ac:dyDescent="0.4">
      <c r="A127" s="24">
        <v>118</v>
      </c>
      <c r="B127" s="34" t="s">
        <v>124</v>
      </c>
      <c r="C127" s="7">
        <f t="shared" si="108"/>
        <v>0</v>
      </c>
      <c r="D127" s="8">
        <f t="shared" si="109"/>
        <v>2000</v>
      </c>
      <c r="E127" s="8">
        <f t="shared" si="110"/>
        <v>0</v>
      </c>
      <c r="F127" s="8">
        <f t="shared" si="111"/>
        <v>0</v>
      </c>
      <c r="G127" s="8">
        <f t="shared" si="112"/>
        <v>0</v>
      </c>
      <c r="H127" s="40">
        <f t="shared" si="63"/>
        <v>2000</v>
      </c>
      <c r="I127" s="8">
        <f t="shared" si="64"/>
        <v>0</v>
      </c>
      <c r="J127" s="8">
        <f t="shared" si="65"/>
        <v>1000</v>
      </c>
      <c r="K127" s="8">
        <f t="shared" si="66"/>
        <v>0</v>
      </c>
      <c r="L127" s="8">
        <f t="shared" si="67"/>
        <v>0</v>
      </c>
      <c r="M127" s="8">
        <f t="shared" si="68"/>
        <v>0</v>
      </c>
      <c r="N127" s="41">
        <f t="shared" si="69"/>
        <v>1000</v>
      </c>
      <c r="O127" s="8">
        <f t="shared" si="70"/>
        <v>0</v>
      </c>
      <c r="P127" s="8">
        <f t="shared" si="71"/>
        <v>1000</v>
      </c>
      <c r="Q127" s="8">
        <f t="shared" si="72"/>
        <v>0</v>
      </c>
      <c r="R127" s="8">
        <f t="shared" si="73"/>
        <v>0</v>
      </c>
      <c r="S127" s="8">
        <f t="shared" si="74"/>
        <v>0</v>
      </c>
      <c r="T127" s="41">
        <f t="shared" si="75"/>
        <v>1000</v>
      </c>
      <c r="U127" s="8">
        <f t="shared" si="76"/>
        <v>0</v>
      </c>
      <c r="V127" s="8">
        <f t="shared" si="77"/>
        <v>0</v>
      </c>
      <c r="W127" s="8">
        <f t="shared" si="78"/>
        <v>0</v>
      </c>
      <c r="X127" s="8">
        <f t="shared" si="79"/>
        <v>0</v>
      </c>
      <c r="Y127" s="8">
        <f t="shared" si="80"/>
        <v>0</v>
      </c>
      <c r="Z127" s="41">
        <f t="shared" si="81"/>
        <v>0</v>
      </c>
      <c r="AA127" s="25"/>
      <c r="AB127" s="26">
        <f t="shared" si="82"/>
        <v>0</v>
      </c>
      <c r="AC127" s="25"/>
      <c r="AD127" s="26">
        <f t="shared" si="83"/>
        <v>0</v>
      </c>
      <c r="AE127" s="25"/>
      <c r="AF127" s="26">
        <f t="shared" si="84"/>
        <v>0</v>
      </c>
      <c r="AG127" s="27">
        <f t="shared" si="85"/>
        <v>0</v>
      </c>
      <c r="AH127" s="25">
        <v>0</v>
      </c>
      <c r="AI127" s="25">
        <v>0</v>
      </c>
      <c r="AJ127" s="25">
        <v>0</v>
      </c>
      <c r="AK127" s="25">
        <v>0</v>
      </c>
      <c r="AL127" s="26">
        <f t="shared" si="86"/>
        <v>0</v>
      </c>
      <c r="AM127" s="25">
        <v>0</v>
      </c>
      <c r="AN127" s="25">
        <v>0</v>
      </c>
      <c r="AO127" s="25">
        <v>0</v>
      </c>
      <c r="AP127" s="25">
        <v>0</v>
      </c>
      <c r="AQ127" s="26">
        <f t="shared" si="87"/>
        <v>0</v>
      </c>
      <c r="AR127" s="25">
        <v>0</v>
      </c>
      <c r="AS127" s="25">
        <v>0</v>
      </c>
      <c r="AT127" s="25">
        <v>0</v>
      </c>
      <c r="AU127" s="25">
        <v>0</v>
      </c>
      <c r="AV127" s="26">
        <f t="shared" si="88"/>
        <v>0</v>
      </c>
      <c r="AW127" s="27">
        <f t="shared" si="89"/>
        <v>0</v>
      </c>
      <c r="AX127" s="25">
        <v>0</v>
      </c>
      <c r="AY127" s="25">
        <v>0</v>
      </c>
      <c r="AZ127" s="25">
        <v>0</v>
      </c>
      <c r="BA127" s="25">
        <v>0</v>
      </c>
      <c r="BB127" s="26">
        <f t="shared" si="90"/>
        <v>0</v>
      </c>
      <c r="BC127" s="25">
        <v>0</v>
      </c>
      <c r="BD127" s="25">
        <v>0</v>
      </c>
      <c r="BE127" s="25">
        <v>0</v>
      </c>
      <c r="BF127" s="25">
        <v>0</v>
      </c>
      <c r="BG127" s="26">
        <f t="shared" si="91"/>
        <v>0</v>
      </c>
      <c r="BH127" s="25">
        <v>0</v>
      </c>
      <c r="BI127" s="25">
        <v>0</v>
      </c>
      <c r="BJ127" s="25">
        <v>0</v>
      </c>
      <c r="BK127" s="25">
        <v>0</v>
      </c>
      <c r="BL127" s="26">
        <f t="shared" si="92"/>
        <v>0</v>
      </c>
      <c r="BM127" s="27">
        <f t="shared" si="93"/>
        <v>0</v>
      </c>
      <c r="BN127" s="25">
        <v>1000</v>
      </c>
      <c r="BO127" s="25">
        <v>0</v>
      </c>
      <c r="BP127" s="25">
        <v>0</v>
      </c>
      <c r="BQ127" s="25">
        <v>0</v>
      </c>
      <c r="BR127" s="26">
        <f t="shared" si="94"/>
        <v>1000</v>
      </c>
      <c r="BS127" s="25">
        <v>1000</v>
      </c>
      <c r="BT127" s="25">
        <v>0</v>
      </c>
      <c r="BU127" s="25">
        <v>0</v>
      </c>
      <c r="BV127" s="25">
        <v>0</v>
      </c>
      <c r="BW127" s="26">
        <f t="shared" si="95"/>
        <v>1000</v>
      </c>
      <c r="BX127" s="25">
        <f>[1]พรบ.ทะเบียน!R126+[1]พรบ.ตรวจสอบ!R126+[1]พรบ.นำเข้า!R126</f>
        <v>0</v>
      </c>
      <c r="BY127" s="25">
        <f>[1]พรบ.ทะเบียน!S126+[1]พรบ.ตรวจสอบ!S126+[1]พรบ.นำเข้า!S126</f>
        <v>0</v>
      </c>
      <c r="BZ127" s="25">
        <f>[1]พรบ.ทะเบียน!T126+[1]พรบ.ตรวจสอบ!T126+[1]พรบ.นำเข้า!T126</f>
        <v>0</v>
      </c>
      <c r="CA127" s="25">
        <f>[1]พรบ.ทะเบียน!U126+[1]พรบ.ตรวจสอบ!U126+[1]พรบ.นำเข้า!U126</f>
        <v>0</v>
      </c>
      <c r="CB127" s="26">
        <f t="shared" si="96"/>
        <v>0</v>
      </c>
      <c r="CC127" s="27">
        <f t="shared" si="97"/>
        <v>2000</v>
      </c>
      <c r="CD127" s="25">
        <v>0</v>
      </c>
      <c r="CE127" s="25">
        <v>0</v>
      </c>
      <c r="CF127" s="25">
        <v>0</v>
      </c>
      <c r="CG127" s="25">
        <v>0</v>
      </c>
      <c r="CH127" s="26">
        <f t="shared" si="98"/>
        <v>0</v>
      </c>
      <c r="CI127" s="25">
        <v>0</v>
      </c>
      <c r="CJ127" s="25">
        <v>0</v>
      </c>
      <c r="CK127" s="25">
        <v>0</v>
      </c>
      <c r="CL127" s="25">
        <v>0</v>
      </c>
      <c r="CM127" s="26">
        <f t="shared" si="99"/>
        <v>0</v>
      </c>
      <c r="CN127" s="25">
        <v>0</v>
      </c>
      <c r="CO127" s="25">
        <v>0</v>
      </c>
      <c r="CP127" s="25">
        <v>0</v>
      </c>
      <c r="CQ127" s="25">
        <v>0</v>
      </c>
      <c r="CR127" s="26">
        <f t="shared" si="100"/>
        <v>0</v>
      </c>
      <c r="CS127" s="27">
        <f t="shared" si="101"/>
        <v>0</v>
      </c>
      <c r="CT127" s="25"/>
      <c r="CU127" s="25"/>
      <c r="CV127" s="25"/>
      <c r="CW127" s="25"/>
      <c r="CX127" s="26">
        <f t="shared" si="102"/>
        <v>0</v>
      </c>
      <c r="CY127" s="27">
        <f t="shared" si="103"/>
        <v>0</v>
      </c>
      <c r="CZ127" s="25"/>
      <c r="DA127" s="25"/>
      <c r="DB127" s="25"/>
      <c r="DC127" s="25"/>
      <c r="DD127" s="26">
        <f t="shared" si="104"/>
        <v>0</v>
      </c>
      <c r="DE127" s="27">
        <f t="shared" si="105"/>
        <v>0</v>
      </c>
      <c r="DF127" s="25"/>
      <c r="DG127" s="25"/>
      <c r="DH127" s="25"/>
      <c r="DI127" s="25"/>
      <c r="DJ127" s="26">
        <f t="shared" si="106"/>
        <v>0</v>
      </c>
      <c r="DK127" s="28">
        <f t="shared" si="107"/>
        <v>0</v>
      </c>
    </row>
    <row r="128" spans="1:115" x14ac:dyDescent="0.4">
      <c r="A128" s="24">
        <v>119</v>
      </c>
      <c r="B128" s="34" t="s">
        <v>107</v>
      </c>
      <c r="C128" s="7">
        <f t="shared" si="108"/>
        <v>0</v>
      </c>
      <c r="D128" s="8">
        <f t="shared" si="109"/>
        <v>2000</v>
      </c>
      <c r="E128" s="8">
        <f t="shared" si="110"/>
        <v>0</v>
      </c>
      <c r="F128" s="8">
        <f t="shared" si="111"/>
        <v>0</v>
      </c>
      <c r="G128" s="8">
        <f t="shared" si="112"/>
        <v>0</v>
      </c>
      <c r="H128" s="40">
        <f>SUM(C128:G128)</f>
        <v>2000</v>
      </c>
      <c r="I128" s="8">
        <f t="shared" si="64"/>
        <v>0</v>
      </c>
      <c r="J128" s="8">
        <f t="shared" si="65"/>
        <v>1000</v>
      </c>
      <c r="K128" s="8">
        <f t="shared" si="66"/>
        <v>0</v>
      </c>
      <c r="L128" s="8">
        <f t="shared" si="67"/>
        <v>0</v>
      </c>
      <c r="M128" s="8">
        <f t="shared" si="68"/>
        <v>0</v>
      </c>
      <c r="N128" s="41">
        <f t="shared" si="69"/>
        <v>1000</v>
      </c>
      <c r="O128" s="8">
        <f t="shared" si="70"/>
        <v>0</v>
      </c>
      <c r="P128" s="8">
        <f t="shared" si="71"/>
        <v>1000</v>
      </c>
      <c r="Q128" s="8">
        <f t="shared" si="72"/>
        <v>0</v>
      </c>
      <c r="R128" s="8">
        <f t="shared" si="73"/>
        <v>0</v>
      </c>
      <c r="S128" s="8">
        <f t="shared" si="74"/>
        <v>0</v>
      </c>
      <c r="T128" s="41">
        <f t="shared" si="75"/>
        <v>1000</v>
      </c>
      <c r="U128" s="8">
        <f t="shared" si="76"/>
        <v>0</v>
      </c>
      <c r="V128" s="8">
        <f t="shared" si="77"/>
        <v>0</v>
      </c>
      <c r="W128" s="8">
        <f t="shared" si="78"/>
        <v>0</v>
      </c>
      <c r="X128" s="8">
        <f t="shared" si="79"/>
        <v>0</v>
      </c>
      <c r="Y128" s="8">
        <f t="shared" si="80"/>
        <v>0</v>
      </c>
      <c r="Z128" s="41">
        <f t="shared" si="81"/>
        <v>0</v>
      </c>
      <c r="AA128" s="25"/>
      <c r="AB128" s="26">
        <f t="shared" si="82"/>
        <v>0</v>
      </c>
      <c r="AC128" s="25"/>
      <c r="AD128" s="26">
        <f t="shared" si="83"/>
        <v>0</v>
      </c>
      <c r="AE128" s="25"/>
      <c r="AF128" s="26">
        <f t="shared" si="84"/>
        <v>0</v>
      </c>
      <c r="AG128" s="27">
        <f t="shared" si="85"/>
        <v>0</v>
      </c>
      <c r="AH128" s="25">
        <v>0</v>
      </c>
      <c r="AI128" s="25">
        <v>0</v>
      </c>
      <c r="AJ128" s="25">
        <v>0</v>
      </c>
      <c r="AK128" s="25">
        <v>0</v>
      </c>
      <c r="AL128" s="26">
        <f t="shared" si="86"/>
        <v>0</v>
      </c>
      <c r="AM128" s="25">
        <v>0</v>
      </c>
      <c r="AN128" s="25">
        <v>0</v>
      </c>
      <c r="AO128" s="25">
        <v>0</v>
      </c>
      <c r="AP128" s="25">
        <v>0</v>
      </c>
      <c r="AQ128" s="26">
        <f t="shared" si="87"/>
        <v>0</v>
      </c>
      <c r="AR128" s="25">
        <v>0</v>
      </c>
      <c r="AS128" s="25">
        <v>0</v>
      </c>
      <c r="AT128" s="25">
        <v>0</v>
      </c>
      <c r="AU128" s="25">
        <v>0</v>
      </c>
      <c r="AV128" s="26">
        <f t="shared" si="88"/>
        <v>0</v>
      </c>
      <c r="AW128" s="27">
        <f t="shared" si="89"/>
        <v>0</v>
      </c>
      <c r="AX128" s="25">
        <v>0</v>
      </c>
      <c r="AY128" s="25">
        <v>0</v>
      </c>
      <c r="AZ128" s="25">
        <v>0</v>
      </c>
      <c r="BA128" s="25">
        <v>0</v>
      </c>
      <c r="BB128" s="26">
        <f t="shared" si="90"/>
        <v>0</v>
      </c>
      <c r="BC128" s="25">
        <v>0</v>
      </c>
      <c r="BD128" s="25">
        <v>0</v>
      </c>
      <c r="BE128" s="25">
        <v>0</v>
      </c>
      <c r="BF128" s="25">
        <v>0</v>
      </c>
      <c r="BG128" s="26">
        <f t="shared" si="91"/>
        <v>0</v>
      </c>
      <c r="BH128" s="25">
        <v>0</v>
      </c>
      <c r="BI128" s="25">
        <v>0</v>
      </c>
      <c r="BJ128" s="25">
        <v>0</v>
      </c>
      <c r="BK128" s="25">
        <v>0</v>
      </c>
      <c r="BL128" s="26">
        <f t="shared" si="92"/>
        <v>0</v>
      </c>
      <c r="BM128" s="27">
        <f t="shared" si="93"/>
        <v>0</v>
      </c>
      <c r="BN128" s="25">
        <v>1000</v>
      </c>
      <c r="BO128" s="25">
        <v>0</v>
      </c>
      <c r="BP128" s="25">
        <v>0</v>
      </c>
      <c r="BQ128" s="25">
        <v>0</v>
      </c>
      <c r="BR128" s="26">
        <f t="shared" si="94"/>
        <v>1000</v>
      </c>
      <c r="BS128" s="25">
        <v>1000</v>
      </c>
      <c r="BT128" s="25">
        <v>0</v>
      </c>
      <c r="BU128" s="25">
        <v>0</v>
      </c>
      <c r="BV128" s="25">
        <v>0</v>
      </c>
      <c r="BW128" s="26">
        <f t="shared" si="95"/>
        <v>1000</v>
      </c>
      <c r="BX128" s="25">
        <f>[1]พรบ.ทะเบียน!R127+[1]พรบ.ตรวจสอบ!R127+[1]พรบ.นำเข้า!R127</f>
        <v>0</v>
      </c>
      <c r="BY128" s="25">
        <f>[1]พรบ.ทะเบียน!S127+[1]พรบ.ตรวจสอบ!S127+[1]พรบ.นำเข้า!S127</f>
        <v>0</v>
      </c>
      <c r="BZ128" s="25">
        <f>[1]พรบ.ทะเบียน!T127+[1]พรบ.ตรวจสอบ!T127+[1]พรบ.นำเข้า!T127</f>
        <v>0</v>
      </c>
      <c r="CA128" s="25">
        <f>[1]พรบ.ทะเบียน!U127+[1]พรบ.ตรวจสอบ!U127+[1]พรบ.นำเข้า!U127</f>
        <v>0</v>
      </c>
      <c r="CB128" s="26">
        <f t="shared" si="96"/>
        <v>0</v>
      </c>
      <c r="CC128" s="27">
        <f t="shared" si="97"/>
        <v>2000</v>
      </c>
      <c r="CD128" s="25">
        <v>0</v>
      </c>
      <c r="CE128" s="25">
        <v>0</v>
      </c>
      <c r="CF128" s="25">
        <v>0</v>
      </c>
      <c r="CG128" s="25">
        <v>0</v>
      </c>
      <c r="CH128" s="26">
        <f t="shared" si="98"/>
        <v>0</v>
      </c>
      <c r="CI128" s="25">
        <v>0</v>
      </c>
      <c r="CJ128" s="25">
        <v>0</v>
      </c>
      <c r="CK128" s="25">
        <v>0</v>
      </c>
      <c r="CL128" s="25">
        <v>0</v>
      </c>
      <c r="CM128" s="26">
        <f t="shared" si="99"/>
        <v>0</v>
      </c>
      <c r="CN128" s="25">
        <v>0</v>
      </c>
      <c r="CO128" s="25">
        <v>0</v>
      </c>
      <c r="CP128" s="25">
        <v>0</v>
      </c>
      <c r="CQ128" s="25">
        <v>0</v>
      </c>
      <c r="CR128" s="26">
        <f t="shared" si="100"/>
        <v>0</v>
      </c>
      <c r="CS128" s="27">
        <f t="shared" si="101"/>
        <v>0</v>
      </c>
      <c r="CT128" s="25"/>
      <c r="CU128" s="25"/>
      <c r="CV128" s="25"/>
      <c r="CW128" s="25"/>
      <c r="CX128" s="26">
        <f t="shared" si="102"/>
        <v>0</v>
      </c>
      <c r="CY128" s="27">
        <f t="shared" si="103"/>
        <v>0</v>
      </c>
      <c r="CZ128" s="25"/>
      <c r="DA128" s="25"/>
      <c r="DB128" s="25"/>
      <c r="DC128" s="25"/>
      <c r="DD128" s="26">
        <f t="shared" si="104"/>
        <v>0</v>
      </c>
      <c r="DE128" s="27">
        <f t="shared" si="105"/>
        <v>0</v>
      </c>
      <c r="DF128" s="25"/>
      <c r="DG128" s="25"/>
      <c r="DH128" s="25"/>
      <c r="DI128" s="25"/>
      <c r="DJ128" s="26">
        <f t="shared" si="106"/>
        <v>0</v>
      </c>
      <c r="DK128" s="28">
        <f t="shared" si="107"/>
        <v>0</v>
      </c>
    </row>
    <row r="129" spans="1:115" s="21" customFormat="1" ht="39" customHeight="1" thickBot="1" x14ac:dyDescent="0.5">
      <c r="A129" s="53" t="s">
        <v>7</v>
      </c>
      <c r="B129" s="54"/>
      <c r="C129" s="39">
        <f t="shared" ref="C129:I129" si="113">SUM(C10:C128)</f>
        <v>270000</v>
      </c>
      <c r="D129" s="20">
        <f t="shared" si="113"/>
        <v>2293500</v>
      </c>
      <c r="E129" s="20">
        <f t="shared" si="113"/>
        <v>1170600</v>
      </c>
      <c r="F129" s="20">
        <f t="shared" si="113"/>
        <v>21161000</v>
      </c>
      <c r="G129" s="20">
        <f t="shared" si="113"/>
        <v>72000</v>
      </c>
      <c r="H129" s="42">
        <f t="shared" si="113"/>
        <v>24967100</v>
      </c>
      <c r="I129" s="43">
        <f t="shared" si="113"/>
        <v>135000</v>
      </c>
      <c r="J129" s="43">
        <f t="shared" ref="J129:N129" si="114">SUM(J10:J128)</f>
        <v>1182800</v>
      </c>
      <c r="K129" s="43">
        <f t="shared" si="114"/>
        <v>616600</v>
      </c>
      <c r="L129" s="43">
        <f t="shared" si="114"/>
        <v>13257800</v>
      </c>
      <c r="M129" s="43">
        <f t="shared" si="114"/>
        <v>0</v>
      </c>
      <c r="N129" s="43">
        <f t="shared" si="114"/>
        <v>15192200</v>
      </c>
      <c r="O129" s="43">
        <f>SUM(O10:O128)</f>
        <v>67500</v>
      </c>
      <c r="P129" s="43">
        <f t="shared" ref="P129:Z129" si="115">SUM(P10:P128)</f>
        <v>613800</v>
      </c>
      <c r="Q129" s="43">
        <f t="shared" si="115"/>
        <v>307200</v>
      </c>
      <c r="R129" s="43">
        <f t="shared" si="115"/>
        <v>5361400</v>
      </c>
      <c r="S129" s="43">
        <f t="shared" si="115"/>
        <v>0</v>
      </c>
      <c r="T129" s="43">
        <f t="shared" si="115"/>
        <v>6349900</v>
      </c>
      <c r="U129" s="43">
        <f t="shared" si="115"/>
        <v>67500</v>
      </c>
      <c r="V129" s="43">
        <f t="shared" si="115"/>
        <v>496900</v>
      </c>
      <c r="W129" s="43">
        <f t="shared" si="115"/>
        <v>246800</v>
      </c>
      <c r="X129" s="43">
        <f t="shared" si="115"/>
        <v>2541800</v>
      </c>
      <c r="Y129" s="43">
        <f t="shared" si="115"/>
        <v>72000</v>
      </c>
      <c r="Z129" s="43">
        <f t="shared" si="115"/>
        <v>3425000</v>
      </c>
      <c r="AA129" s="29">
        <f t="shared" ref="AA129" si="116">SUM(AA10:AA128)</f>
        <v>135000</v>
      </c>
      <c r="AB129" s="29">
        <f t="shared" ref="AB129" si="117">SUM(AB10:AB128)</f>
        <v>135000</v>
      </c>
      <c r="AC129" s="29">
        <f t="shared" ref="AC129" si="118">SUM(AC10:AC128)</f>
        <v>67500</v>
      </c>
      <c r="AD129" s="29">
        <f t="shared" ref="AD129" si="119">SUM(AD10:AD128)</f>
        <v>67500</v>
      </c>
      <c r="AE129" s="29">
        <f t="shared" ref="AE129" si="120">SUM(AE10:AE128)</f>
        <v>67500</v>
      </c>
      <c r="AF129" s="29">
        <f t="shared" ref="AF129" si="121">SUM(AF10:AF128)</f>
        <v>67500</v>
      </c>
      <c r="AG129" s="29">
        <f t="shared" ref="AG129" si="122">SUM(AG10:AG128)</f>
        <v>270000</v>
      </c>
      <c r="AH129" s="29">
        <f t="shared" ref="AH129" si="123">SUM(AH10:AH128)</f>
        <v>125400</v>
      </c>
      <c r="AI129" s="29">
        <f t="shared" ref="AI129" si="124">SUM(AI10:AI128)</f>
        <v>82300</v>
      </c>
      <c r="AJ129" s="29">
        <f t="shared" ref="AJ129" si="125">SUM(AJ10:AJ128)</f>
        <v>5749000</v>
      </c>
      <c r="AK129" s="29">
        <f t="shared" ref="AK129" si="126">SUM(AK10:AK128)</f>
        <v>0</v>
      </c>
      <c r="AL129" s="29">
        <f t="shared" ref="AL129" si="127">SUM(AL10:AL128)</f>
        <v>5956700</v>
      </c>
      <c r="AM129" s="29">
        <f t="shared" ref="AM129" si="128">SUM(AM10:AM128)</f>
        <v>64700</v>
      </c>
      <c r="AN129" s="29">
        <f t="shared" ref="AN129" si="129">SUM(AN10:AN128)</f>
        <v>52700</v>
      </c>
      <c r="AO129" s="29">
        <f t="shared" ref="AO129" si="130">SUM(AO10:AO128)</f>
        <v>1024900</v>
      </c>
      <c r="AP129" s="29">
        <f t="shared" ref="AP129" si="131">SUM(AP10:AP128)</f>
        <v>0</v>
      </c>
      <c r="AQ129" s="29">
        <f t="shared" ref="AQ129" si="132">SUM(AQ10:AQ128)</f>
        <v>1142300</v>
      </c>
      <c r="AR129" s="29">
        <f t="shared" ref="AR129" si="133">SUM(AR10:AR128)</f>
        <v>44300</v>
      </c>
      <c r="AS129" s="29">
        <f t="shared" ref="AS129" si="134">SUM(AS10:AS128)</f>
        <v>23900</v>
      </c>
      <c r="AT129" s="29">
        <f t="shared" ref="AT129" si="135">SUM(AT10:AT128)</f>
        <v>208100</v>
      </c>
      <c r="AU129" s="29">
        <f t="shared" ref="AU129" si="136">SUM(AU10:AU128)</f>
        <v>72000</v>
      </c>
      <c r="AV129" s="29">
        <f t="shared" ref="AV129" si="137">SUM(AV10:AV128)</f>
        <v>348300</v>
      </c>
      <c r="AW129" s="29">
        <f t="shared" ref="AW129" si="138">SUM(AW10:AW128)</f>
        <v>7447300</v>
      </c>
      <c r="AX129" s="29">
        <f t="shared" ref="AX129" si="139">SUM(AX10:AX128)</f>
        <v>506400</v>
      </c>
      <c r="AY129" s="29">
        <f t="shared" ref="AY129" si="140">SUM(AY10:AY128)</f>
        <v>209500</v>
      </c>
      <c r="AZ129" s="29">
        <f t="shared" ref="AZ129" si="141">SUM(AZ10:AZ128)</f>
        <v>4888800</v>
      </c>
      <c r="BA129" s="29">
        <f t="shared" ref="BA129" si="142">SUM(BA10:BA128)</f>
        <v>0</v>
      </c>
      <c r="BB129" s="29">
        <f t="shared" ref="BB129" si="143">SUM(BB10:BB128)</f>
        <v>5604700</v>
      </c>
      <c r="BC129" s="29">
        <f t="shared" ref="BC129" si="144">SUM(BC10:BC128)</f>
        <v>264000</v>
      </c>
      <c r="BD129" s="29">
        <f t="shared" ref="BD129" si="145">SUM(BD10:BD128)</f>
        <v>94800</v>
      </c>
      <c r="BE129" s="29">
        <f t="shared" ref="BE129" si="146">SUM(BE10:BE128)</f>
        <v>2026500</v>
      </c>
      <c r="BF129" s="29">
        <f t="shared" ref="BF129" si="147">SUM(BF10:BF128)</f>
        <v>0</v>
      </c>
      <c r="BG129" s="29">
        <f t="shared" ref="BG129" si="148">SUM(BG10:BG128)</f>
        <v>2385300</v>
      </c>
      <c r="BH129" s="29">
        <f t="shared" ref="BH129" si="149">SUM(BH10:BH128)</f>
        <v>203600</v>
      </c>
      <c r="BI129" s="29">
        <f t="shared" ref="BI129" si="150">SUM(BI10:BI128)</f>
        <v>71700</v>
      </c>
      <c r="BJ129" s="29">
        <f t="shared" ref="BJ129" si="151">SUM(BJ10:BJ128)</f>
        <v>1683700</v>
      </c>
      <c r="BK129" s="29">
        <f t="shared" ref="BK129" si="152">SUM(BK10:BK128)</f>
        <v>0</v>
      </c>
      <c r="BL129" s="29">
        <f t="shared" ref="BL129" si="153">SUM(BL10:BL128)</f>
        <v>1959000</v>
      </c>
      <c r="BM129" s="29">
        <f t="shared" ref="BM129" si="154">SUM(BM10:BM128)</f>
        <v>9949000</v>
      </c>
      <c r="BN129" s="29">
        <f t="shared" ref="BN129" si="155">SUM(BN10:BN128)</f>
        <v>527600</v>
      </c>
      <c r="BO129" s="29">
        <f t="shared" ref="BO129" si="156">SUM(BO10:BO128)</f>
        <v>299800</v>
      </c>
      <c r="BP129" s="29">
        <f t="shared" ref="BP129" si="157">SUM(BP10:BP128)</f>
        <v>2500000</v>
      </c>
      <c r="BQ129" s="29">
        <f t="shared" ref="BQ129" si="158">SUM(BQ10:BQ128)</f>
        <v>0</v>
      </c>
      <c r="BR129" s="29">
        <f t="shared" ref="BR129" si="159">SUM(BR10:BR128)</f>
        <v>3327400</v>
      </c>
      <c r="BS129" s="29">
        <f t="shared" ref="BS129" si="160">SUM(BS10:BS128)</f>
        <v>269400</v>
      </c>
      <c r="BT129" s="29">
        <f t="shared" ref="BT129" si="161">SUM(BT10:BT128)</f>
        <v>143700</v>
      </c>
      <c r="BU129" s="29">
        <f t="shared" ref="BU129" si="162">SUM(BU10:BU128)</f>
        <v>1200000</v>
      </c>
      <c r="BV129" s="29">
        <f t="shared" ref="BV129" si="163">SUM(BV10:BV128)</f>
        <v>0</v>
      </c>
      <c r="BW129" s="29">
        <f t="shared" ref="BW129" si="164">SUM(BW10:BW128)</f>
        <v>1613100</v>
      </c>
      <c r="BX129" s="29">
        <f t="shared" ref="BX129" si="165">SUM(BX10:BX128)</f>
        <v>220800</v>
      </c>
      <c r="BY129" s="29">
        <f t="shared" ref="BY129" si="166">SUM(BY10:BY128)</f>
        <v>122200</v>
      </c>
      <c r="BZ129" s="29">
        <f t="shared" ref="BZ129" si="167">SUM(BZ10:BZ128)</f>
        <v>650000</v>
      </c>
      <c r="CA129" s="29">
        <f t="shared" ref="CA129" si="168">SUM(CA10:CA128)</f>
        <v>0</v>
      </c>
      <c r="CB129" s="29">
        <f t="shared" ref="CB129" si="169">SUM(CB10:CB128)</f>
        <v>993000</v>
      </c>
      <c r="CC129" s="29">
        <f t="shared" ref="CC129" si="170">SUM(CC10:CC128)</f>
        <v>5933500</v>
      </c>
      <c r="CD129" s="29">
        <f t="shared" ref="CD129" si="171">SUM(CD10:CD128)</f>
        <v>23400</v>
      </c>
      <c r="CE129" s="29">
        <f t="shared" ref="CE129" si="172">SUM(CE10:CE128)</f>
        <v>25000</v>
      </c>
      <c r="CF129" s="29">
        <f t="shared" ref="CF129" si="173">SUM(CF10:CF128)</f>
        <v>0</v>
      </c>
      <c r="CG129" s="29">
        <f t="shared" ref="CG129" si="174">SUM(CG10:CG128)</f>
        <v>0</v>
      </c>
      <c r="CH129" s="29">
        <f t="shared" ref="CH129" si="175">SUM(CH10:CH128)</f>
        <v>48400</v>
      </c>
      <c r="CI129" s="29">
        <f t="shared" ref="CI129" si="176">SUM(CI10:CI128)</f>
        <v>15700</v>
      </c>
      <c r="CJ129" s="29">
        <f t="shared" ref="CJ129" si="177">SUM(CJ10:CJ128)</f>
        <v>16000</v>
      </c>
      <c r="CK129" s="29">
        <f t="shared" ref="CK129" si="178">SUM(CK10:CK128)</f>
        <v>0</v>
      </c>
      <c r="CL129" s="29">
        <f t="shared" ref="CL129" si="179">SUM(CL10:CL128)</f>
        <v>0</v>
      </c>
      <c r="CM129" s="29">
        <f t="shared" ref="CM129" si="180">SUM(CM10:CM128)</f>
        <v>31700</v>
      </c>
      <c r="CN129" s="29">
        <f t="shared" ref="CN129" si="181">SUM(CN10:CN128)</f>
        <v>28200</v>
      </c>
      <c r="CO129" s="29">
        <f t="shared" ref="CO129" si="182">SUM(CO10:CO128)</f>
        <v>29000</v>
      </c>
      <c r="CP129" s="29">
        <f t="shared" ref="CP129" si="183">SUM(CP10:CP128)</f>
        <v>0</v>
      </c>
      <c r="CQ129" s="29">
        <f t="shared" ref="CQ129" si="184">SUM(CQ10:CQ128)</f>
        <v>0</v>
      </c>
      <c r="CR129" s="29">
        <f t="shared" ref="CR129" si="185">SUM(CR10:CR128)</f>
        <v>57200</v>
      </c>
      <c r="CS129" s="29">
        <f t="shared" ref="CS129" si="186">SUM(CS10:CS128)</f>
        <v>137300</v>
      </c>
      <c r="CT129" s="29">
        <f t="shared" ref="CT129" si="187">SUM(CT10:CT128)</f>
        <v>0</v>
      </c>
      <c r="CU129" s="29">
        <f t="shared" ref="CU129" si="188">SUM(CU10:CU128)</f>
        <v>0</v>
      </c>
      <c r="CV129" s="29">
        <f t="shared" ref="CV129" si="189">SUM(CV10:CV128)</f>
        <v>360000</v>
      </c>
      <c r="CW129" s="29">
        <f t="shared" ref="CW129" si="190">SUM(CW10:CW128)</f>
        <v>0</v>
      </c>
      <c r="CX129" s="29">
        <f t="shared" ref="CX129" si="191">SUM(CX10:CX128)</f>
        <v>360000</v>
      </c>
      <c r="CY129" s="29">
        <f t="shared" ref="CY129" si="192">SUM(CY10:CY128)</f>
        <v>360000</v>
      </c>
      <c r="CZ129" s="29">
        <f t="shared" ref="CZ129" si="193">SUM(CZ10:CZ128)</f>
        <v>0</v>
      </c>
      <c r="DA129" s="29">
        <f t="shared" ref="DA129" si="194">SUM(DA10:DA128)</f>
        <v>0</v>
      </c>
      <c r="DB129" s="29">
        <f t="shared" ref="DB129:DD129" si="195">SUM(DB10:DB128)</f>
        <v>750000</v>
      </c>
      <c r="DC129" s="29">
        <f t="shared" si="195"/>
        <v>0</v>
      </c>
      <c r="DD129" s="29">
        <f t="shared" si="195"/>
        <v>750000</v>
      </c>
      <c r="DE129" s="29">
        <f t="shared" ref="DE129" si="196">SUM(DE10:DE128)</f>
        <v>750000</v>
      </c>
      <c r="DF129" s="29">
        <f t="shared" ref="DF129" si="197">SUM(DF10:DF128)</f>
        <v>0</v>
      </c>
      <c r="DG129" s="29">
        <f t="shared" ref="DG129" si="198">SUM(DG10:DG128)</f>
        <v>0</v>
      </c>
      <c r="DH129" s="29">
        <f t="shared" ref="DH129" si="199">SUM(DH10:DH128)</f>
        <v>120000</v>
      </c>
      <c r="DI129" s="29">
        <f t="shared" ref="DI129" si="200">SUM(DI10:DI128)</f>
        <v>0</v>
      </c>
      <c r="DJ129" s="29">
        <f t="shared" ref="DJ129" si="201">SUM(DJ10:DJ128)</f>
        <v>120000</v>
      </c>
      <c r="DK129" s="29">
        <f t="shared" ref="DK129" si="202">SUM(DK10:DK128)</f>
        <v>120000</v>
      </c>
    </row>
    <row r="130" spans="1:115" ht="27" customHeight="1" x14ac:dyDescent="0.4"/>
    <row r="131" spans="1:115" ht="27" customHeight="1" x14ac:dyDescent="0.4"/>
    <row r="132" spans="1:115" ht="27" customHeight="1" x14ac:dyDescent="0.4"/>
    <row r="133" spans="1:115" ht="27" customHeight="1" x14ac:dyDescent="0.4"/>
    <row r="134" spans="1:115" ht="27" customHeight="1" x14ac:dyDescent="0.4"/>
  </sheetData>
  <sheetProtection algorithmName="SHA-512" hashValue="QOukuIwhnG7lHPV0xugmVmQQpm3bmoKIJC4gzdnREZohhYvs6CcJxURoHfK1tn9mim8LEslhMMDiD8TywMJ7lQ==" saltValue="YJm3KY8z6oalfBDJgurC8Q==" spinCount="100000" sheet="1" formatCells="0" formatColumns="0" formatRows="0" insertColumns="0" insertRows="0" insertHyperlinks="0" deleteColumns="0" deleteRows="0" sort="0" autoFilter="0" pivotTables="0"/>
  <mergeCells count="65">
    <mergeCell ref="O8:T8"/>
    <mergeCell ref="O6:T6"/>
    <mergeCell ref="O7:T7"/>
    <mergeCell ref="BX7:CB7"/>
    <mergeCell ref="BX8:CB8"/>
    <mergeCell ref="BN6:CC6"/>
    <mergeCell ref="AA6:AG6"/>
    <mergeCell ref="CT7:CX7"/>
    <mergeCell ref="CT8:CX8"/>
    <mergeCell ref="CT6:CY6"/>
    <mergeCell ref="CY7:CY9"/>
    <mergeCell ref="CD6:CS6"/>
    <mergeCell ref="CI7:CM7"/>
    <mergeCell ref="CN7:CR7"/>
    <mergeCell ref="CS7:CS9"/>
    <mergeCell ref="CI8:CM8"/>
    <mergeCell ref="CN8:CR8"/>
    <mergeCell ref="CC7:CC9"/>
    <mergeCell ref="AX6:BM6"/>
    <mergeCell ref="A129:B129"/>
    <mergeCell ref="B6:B9"/>
    <mergeCell ref="A6:A9"/>
    <mergeCell ref="C6:H8"/>
    <mergeCell ref="AA7:AB7"/>
    <mergeCell ref="AC7:AD7"/>
    <mergeCell ref="AA8:AB8"/>
    <mergeCell ref="AC8:AD8"/>
    <mergeCell ref="I8:N8"/>
    <mergeCell ref="I6:N6"/>
    <mergeCell ref="I7:N7"/>
    <mergeCell ref="U6:Z6"/>
    <mergeCell ref="U7:Z7"/>
    <mergeCell ref="U8:Z8"/>
    <mergeCell ref="DF7:DJ7"/>
    <mergeCell ref="AH6:AW6"/>
    <mergeCell ref="CZ6:DE6"/>
    <mergeCell ref="DF6:DK6"/>
    <mergeCell ref="AE7:AF7"/>
    <mergeCell ref="AG7:AG9"/>
    <mergeCell ref="AH7:AL7"/>
    <mergeCell ref="AM7:AQ7"/>
    <mergeCell ref="AR7:AV7"/>
    <mergeCell ref="AW7:AW9"/>
    <mergeCell ref="AX7:BB7"/>
    <mergeCell ref="BC7:BG7"/>
    <mergeCell ref="BH7:BL7"/>
    <mergeCell ref="BM7:BM9"/>
    <mergeCell ref="BN7:BR7"/>
    <mergeCell ref="BS7:BW7"/>
    <mergeCell ref="DF8:DJ8"/>
    <mergeCell ref="CD7:CH7"/>
    <mergeCell ref="DK7:DK9"/>
    <mergeCell ref="AE8:AF8"/>
    <mergeCell ref="AH8:AL8"/>
    <mergeCell ref="AM8:AQ8"/>
    <mergeCell ref="AR8:AV8"/>
    <mergeCell ref="AX8:BB8"/>
    <mergeCell ref="BC8:BG8"/>
    <mergeCell ref="BH8:BL8"/>
    <mergeCell ref="BN8:BR8"/>
    <mergeCell ref="BS8:BW8"/>
    <mergeCell ref="CD8:CH8"/>
    <mergeCell ref="CZ8:DD8"/>
    <mergeCell ref="CZ7:DD7"/>
    <mergeCell ref="DE7:DE9"/>
  </mergeCells>
  <phoneticPr fontId="7" type="noConversion"/>
  <pageMargins left="0" right="0" top="0" bottom="0" header="0.31496062992125984" footer="0.31496062992125984"/>
  <pageSetup paperSize="9" scale="35" orientation="landscape" r:id="rId1"/>
  <rowBreaks count="1" manualBreakCount="1">
    <brk id="54" max="40" man="1"/>
  </rowBreaks>
  <colBreaks count="1" manualBreakCount="1">
    <brk id="2" min="1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หน้าแรก</vt:lpstr>
      <vt:lpstr>รายละเอียดการโอนจัดสรรงบ 2569</vt:lpstr>
      <vt:lpstr>'รายละเอียดการโอนจัดสรรงบ 2569'!Print_Area</vt:lpstr>
      <vt:lpstr>'รายละเอียดการโอนจัดสรรงบ 2569'!Print_Titles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talala</dc:creator>
  <cp:lastModifiedBy>ระบบบริการอิเล็กทรอนิกส์ด้านอาหารสัตว์และวัตถุอันตรายด</cp:lastModifiedBy>
  <cp:lastPrinted>2024-10-22T02:06:35Z</cp:lastPrinted>
  <dcterms:created xsi:type="dcterms:W3CDTF">2015-03-19T07:28:48Z</dcterms:created>
  <dcterms:modified xsi:type="dcterms:W3CDTF">2026-08-03T09:46:10Z</dcterms:modified>
</cp:coreProperties>
</file>